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iral\OneDrive\Documentos\EIS\Python\Analisis_agro\"/>
    </mc:Choice>
  </mc:AlternateContent>
  <xr:revisionPtr revIDLastSave="0" documentId="13_ncr:1_{A137D35F-F5E7-4455-BFA5-068E797E47C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Plátano Belén de Umbría." sheetId="1" r:id="rId1"/>
    <sheet name="Plátano Balboa" sheetId="2" r:id="rId2"/>
    <sheet name="Plátano Pereira" sheetId="3" r:id="rId3"/>
    <sheet name="Aguacate Belén de Umbría" sheetId="4" r:id="rId4"/>
    <sheet name="Aguacate Balboa" sheetId="5" r:id="rId5"/>
    <sheet name="Aguacate Pereira" sheetId="6" r:id="rId6"/>
    <sheet name="Grados día de desarrollo  " sheetId="7" r:id="rId7"/>
    <sheet name="Plátano" sheetId="8" r:id="rId8"/>
    <sheet name="Aguacate" sheetId="9" r:id="rId9"/>
  </sheets>
  <definedNames>
    <definedName name="_xlnm._FilterDatabase" localSheetId="4" hidden="1">'Aguacate Balboa'!$A$1:$AC$1</definedName>
    <definedName name="_xlnm._FilterDatabase" localSheetId="3" hidden="1">'Aguacate Belén de Umbría'!$A$1:$AC$1</definedName>
    <definedName name="_xlnm._FilterDatabase" localSheetId="5" hidden="1">'Aguacate Pereira'!$A$1:$S$1</definedName>
    <definedName name="_xlnm._FilterDatabase" localSheetId="1" hidden="1">'Plátano Balboa'!$A$1:$G$1</definedName>
    <definedName name="_xlnm._FilterDatabase" localSheetId="0" hidden="1">'Plátano Belén de Umbría.'!$A$1:$G$1</definedName>
    <definedName name="_xlnm._FilterDatabase" localSheetId="2" hidden="1">'Plátano Pereira'!$A$1:$H$1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UICxpy3X2f0IAU3GnrxdqFQ1cZI3ZKQIpGOFtBifP4Q="/>
    </ext>
  </extLst>
</workbook>
</file>

<file path=xl/calcChain.xml><?xml version="1.0" encoding="utf-8"?>
<calcChain xmlns="http://schemas.openxmlformats.org/spreadsheetml/2006/main">
  <c r="F21" i="6" l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1" i="5"/>
  <c r="E20" i="5"/>
  <c r="E19" i="5"/>
  <c r="E18" i="5"/>
  <c r="E17" i="5"/>
  <c r="E16" i="5"/>
  <c r="E15" i="5"/>
  <c r="E13" i="5"/>
  <c r="E12" i="5"/>
  <c r="E11" i="5"/>
  <c r="E10" i="5"/>
  <c r="E9" i="5"/>
  <c r="E8" i="5"/>
  <c r="E7" i="5"/>
  <c r="E6" i="5"/>
  <c r="E5" i="5"/>
  <c r="E4" i="5"/>
  <c r="E3" i="5"/>
  <c r="E2" i="5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4" i="9"/>
  <c r="D3" i="9"/>
  <c r="D2" i="9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T319" i="7"/>
  <c r="N319" i="7"/>
  <c r="V318" i="7"/>
  <c r="N318" i="7"/>
  <c r="V317" i="7"/>
  <c r="N317" i="7"/>
  <c r="V316" i="7"/>
  <c r="N316" i="7"/>
  <c r="V315" i="7"/>
  <c r="N315" i="7"/>
  <c r="V314" i="7"/>
  <c r="N314" i="7"/>
  <c r="V313" i="7"/>
  <c r="N313" i="7"/>
  <c r="V312" i="7"/>
  <c r="N312" i="7"/>
  <c r="V311" i="7"/>
  <c r="N311" i="7"/>
  <c r="V310" i="7"/>
  <c r="N310" i="7"/>
  <c r="V309" i="7"/>
  <c r="N309" i="7"/>
  <c r="V308" i="7"/>
  <c r="N308" i="7"/>
  <c r="V307" i="7"/>
  <c r="N307" i="7"/>
  <c r="V306" i="7"/>
  <c r="N306" i="7"/>
  <c r="V305" i="7"/>
  <c r="N305" i="7"/>
  <c r="V304" i="7"/>
  <c r="N304" i="7"/>
  <c r="V303" i="7"/>
  <c r="N303" i="7"/>
  <c r="V302" i="7"/>
  <c r="N302" i="7"/>
  <c r="V301" i="7"/>
  <c r="N301" i="7"/>
  <c r="V300" i="7"/>
  <c r="N300" i="7"/>
  <c r="V299" i="7"/>
  <c r="N299" i="7"/>
  <c r="V298" i="7"/>
  <c r="N298" i="7"/>
  <c r="V297" i="7"/>
  <c r="N297" i="7"/>
  <c r="E297" i="7"/>
  <c r="V296" i="7"/>
  <c r="F296" i="7"/>
  <c r="V295" i="7"/>
  <c r="F295" i="7"/>
  <c r="V294" i="7"/>
  <c r="F294" i="7"/>
  <c r="V293" i="7"/>
  <c r="M293" i="7"/>
  <c r="M294" i="7" s="1"/>
  <c r="L293" i="7"/>
  <c r="K293" i="7"/>
  <c r="F293" i="7"/>
  <c r="V292" i="7"/>
  <c r="N292" i="7"/>
  <c r="F292" i="7"/>
  <c r="V291" i="7"/>
  <c r="N291" i="7"/>
  <c r="F291" i="7"/>
  <c r="V290" i="7"/>
  <c r="N290" i="7"/>
  <c r="F290" i="7"/>
  <c r="V289" i="7"/>
  <c r="N289" i="7"/>
  <c r="F289" i="7"/>
  <c r="V288" i="7"/>
  <c r="N288" i="7"/>
  <c r="F288" i="7"/>
  <c r="V287" i="7"/>
  <c r="N287" i="7"/>
  <c r="F287" i="7"/>
  <c r="V286" i="7"/>
  <c r="N286" i="7"/>
  <c r="F286" i="7"/>
  <c r="V285" i="7"/>
  <c r="N285" i="7"/>
  <c r="F285" i="7"/>
  <c r="V284" i="7"/>
  <c r="N284" i="7"/>
  <c r="F284" i="7"/>
  <c r="V283" i="7"/>
  <c r="N283" i="7"/>
  <c r="F283" i="7"/>
  <c r="V282" i="7"/>
  <c r="N282" i="7"/>
  <c r="F282" i="7"/>
  <c r="V281" i="7"/>
  <c r="N281" i="7"/>
  <c r="F281" i="7"/>
  <c r="V280" i="7"/>
  <c r="N280" i="7"/>
  <c r="F280" i="7"/>
  <c r="V279" i="7"/>
  <c r="N279" i="7"/>
  <c r="F279" i="7"/>
  <c r="V278" i="7"/>
  <c r="N278" i="7"/>
  <c r="F278" i="7"/>
  <c r="V277" i="7"/>
  <c r="N277" i="7"/>
  <c r="F277" i="7"/>
  <c r="V276" i="7"/>
  <c r="N276" i="7"/>
  <c r="F276" i="7"/>
  <c r="V275" i="7"/>
  <c r="N275" i="7"/>
  <c r="F275" i="7"/>
  <c r="V274" i="7"/>
  <c r="N274" i="7"/>
  <c r="F274" i="7"/>
  <c r="V273" i="7"/>
  <c r="N273" i="7"/>
  <c r="F273" i="7"/>
  <c r="V272" i="7"/>
  <c r="N272" i="7"/>
  <c r="F272" i="7"/>
  <c r="V271" i="7"/>
  <c r="N271" i="7"/>
  <c r="F271" i="7"/>
  <c r="V270" i="7"/>
  <c r="N270" i="7"/>
  <c r="F270" i="7"/>
  <c r="V269" i="7"/>
  <c r="N269" i="7"/>
  <c r="F269" i="7"/>
  <c r="V268" i="7"/>
  <c r="N268" i="7"/>
  <c r="F268" i="7"/>
  <c r="V267" i="7"/>
  <c r="N267" i="7"/>
  <c r="F267" i="7"/>
  <c r="V266" i="7"/>
  <c r="N266" i="7"/>
  <c r="F266" i="7"/>
  <c r="V265" i="7"/>
  <c r="N265" i="7"/>
  <c r="F265" i="7"/>
  <c r="V264" i="7"/>
  <c r="N264" i="7"/>
  <c r="F264" i="7"/>
  <c r="V263" i="7"/>
  <c r="N263" i="7"/>
  <c r="F263" i="7"/>
  <c r="V262" i="7"/>
  <c r="N262" i="7"/>
  <c r="F262" i="7"/>
  <c r="V261" i="7"/>
  <c r="N261" i="7"/>
  <c r="F261" i="7"/>
  <c r="V260" i="7"/>
  <c r="N260" i="7"/>
  <c r="F260" i="7"/>
  <c r="V259" i="7"/>
  <c r="N259" i="7"/>
  <c r="F259" i="7"/>
  <c r="V258" i="7"/>
  <c r="N258" i="7"/>
  <c r="F258" i="7"/>
  <c r="V257" i="7"/>
  <c r="N257" i="7"/>
  <c r="F257" i="7"/>
  <c r="V256" i="7"/>
  <c r="N256" i="7"/>
  <c r="F256" i="7"/>
  <c r="V255" i="7"/>
  <c r="N255" i="7"/>
  <c r="F255" i="7"/>
  <c r="V254" i="7"/>
  <c r="N254" i="7"/>
  <c r="F254" i="7"/>
  <c r="V253" i="7"/>
  <c r="N253" i="7"/>
  <c r="F253" i="7"/>
  <c r="V252" i="7"/>
  <c r="N252" i="7"/>
  <c r="F252" i="7"/>
  <c r="V251" i="7"/>
  <c r="N251" i="7"/>
  <c r="F251" i="7"/>
  <c r="V250" i="7"/>
  <c r="N250" i="7"/>
  <c r="F250" i="7"/>
  <c r="V249" i="7"/>
  <c r="N249" i="7"/>
  <c r="F249" i="7"/>
  <c r="V248" i="7"/>
  <c r="N248" i="7"/>
  <c r="F248" i="7"/>
  <c r="V247" i="7"/>
  <c r="N247" i="7"/>
  <c r="F247" i="7"/>
  <c r="V246" i="7"/>
  <c r="N246" i="7"/>
  <c r="F246" i="7"/>
  <c r="V245" i="7"/>
  <c r="N245" i="7"/>
  <c r="F245" i="7"/>
  <c r="V244" i="7"/>
  <c r="N244" i="7"/>
  <c r="F244" i="7"/>
  <c r="V243" i="7"/>
  <c r="N243" i="7"/>
  <c r="F243" i="7"/>
  <c r="V242" i="7"/>
  <c r="N242" i="7"/>
  <c r="F242" i="7"/>
  <c r="V241" i="7"/>
  <c r="N241" i="7"/>
  <c r="F241" i="7"/>
  <c r="V240" i="7"/>
  <c r="N240" i="7"/>
  <c r="F240" i="7"/>
  <c r="V239" i="7"/>
  <c r="N239" i="7"/>
  <c r="F239" i="7"/>
  <c r="V238" i="7"/>
  <c r="N238" i="7"/>
  <c r="F238" i="7"/>
  <c r="V237" i="7"/>
  <c r="N237" i="7"/>
  <c r="F237" i="7"/>
  <c r="V236" i="7"/>
  <c r="N236" i="7"/>
  <c r="F236" i="7"/>
  <c r="V235" i="7"/>
  <c r="N235" i="7"/>
  <c r="F235" i="7"/>
  <c r="V234" i="7"/>
  <c r="N234" i="7"/>
  <c r="F234" i="7"/>
  <c r="V233" i="7"/>
  <c r="N233" i="7"/>
  <c r="F233" i="7"/>
  <c r="V232" i="7"/>
  <c r="N232" i="7"/>
  <c r="F232" i="7"/>
  <c r="V231" i="7"/>
  <c r="N231" i="7"/>
  <c r="F231" i="7"/>
  <c r="V230" i="7"/>
  <c r="N230" i="7"/>
  <c r="F230" i="7"/>
  <c r="V229" i="7"/>
  <c r="N229" i="7"/>
  <c r="F229" i="7"/>
  <c r="V228" i="7"/>
  <c r="N228" i="7"/>
  <c r="F228" i="7"/>
  <c r="V227" i="7"/>
  <c r="N227" i="7"/>
  <c r="F227" i="7"/>
  <c r="V226" i="7"/>
  <c r="N226" i="7"/>
  <c r="F226" i="7"/>
  <c r="V225" i="7"/>
  <c r="N225" i="7"/>
  <c r="F225" i="7"/>
  <c r="V224" i="7"/>
  <c r="N224" i="7"/>
  <c r="F224" i="7"/>
  <c r="V223" i="7"/>
  <c r="N223" i="7"/>
  <c r="F223" i="7"/>
  <c r="V222" i="7"/>
  <c r="N222" i="7"/>
  <c r="F222" i="7"/>
  <c r="V221" i="7"/>
  <c r="N221" i="7"/>
  <c r="F221" i="7"/>
  <c r="V220" i="7"/>
  <c r="N220" i="7"/>
  <c r="F220" i="7"/>
  <c r="V219" i="7"/>
  <c r="N219" i="7"/>
  <c r="F219" i="7"/>
  <c r="V218" i="7"/>
  <c r="N218" i="7"/>
  <c r="F218" i="7"/>
  <c r="V217" i="7"/>
  <c r="N217" i="7"/>
  <c r="F217" i="7"/>
  <c r="V216" i="7"/>
  <c r="N216" i="7"/>
  <c r="F216" i="7"/>
  <c r="V215" i="7"/>
  <c r="N215" i="7"/>
  <c r="F215" i="7"/>
  <c r="V214" i="7"/>
  <c r="N214" i="7"/>
  <c r="F214" i="7"/>
  <c r="V213" i="7"/>
  <c r="N213" i="7"/>
  <c r="F213" i="7"/>
  <c r="V212" i="7"/>
  <c r="N212" i="7"/>
  <c r="F212" i="7"/>
  <c r="V211" i="7"/>
  <c r="N211" i="7"/>
  <c r="F211" i="7"/>
  <c r="V210" i="7"/>
  <c r="N210" i="7"/>
  <c r="F210" i="7"/>
  <c r="V209" i="7"/>
  <c r="N209" i="7"/>
  <c r="F209" i="7"/>
  <c r="V208" i="7"/>
  <c r="N208" i="7"/>
  <c r="V207" i="7"/>
  <c r="N207" i="7"/>
  <c r="V206" i="7"/>
  <c r="N206" i="7"/>
  <c r="D206" i="7"/>
  <c r="V205" i="7"/>
  <c r="N205" i="7"/>
  <c r="D205" i="7"/>
  <c r="F205" i="7" s="1"/>
  <c r="C205" i="7"/>
  <c r="C206" i="7" s="1"/>
  <c r="V204" i="7"/>
  <c r="N204" i="7"/>
  <c r="F204" i="7"/>
  <c r="V203" i="7"/>
  <c r="N203" i="7"/>
  <c r="F203" i="7"/>
  <c r="V202" i="7"/>
  <c r="N202" i="7"/>
  <c r="F202" i="7"/>
  <c r="V201" i="7"/>
  <c r="N201" i="7"/>
  <c r="F201" i="7"/>
  <c r="V200" i="7"/>
  <c r="N200" i="7"/>
  <c r="F200" i="7"/>
  <c r="V199" i="7"/>
  <c r="N199" i="7"/>
  <c r="F199" i="7"/>
  <c r="V198" i="7"/>
  <c r="N198" i="7"/>
  <c r="F198" i="7"/>
  <c r="V197" i="7"/>
  <c r="N197" i="7"/>
  <c r="F197" i="7"/>
  <c r="V196" i="7"/>
  <c r="N196" i="7"/>
  <c r="F196" i="7"/>
  <c r="V195" i="7"/>
  <c r="N195" i="7"/>
  <c r="F195" i="7"/>
  <c r="V194" i="7"/>
  <c r="N194" i="7"/>
  <c r="F194" i="7"/>
  <c r="V193" i="7"/>
  <c r="N193" i="7"/>
  <c r="F193" i="7"/>
  <c r="V192" i="7"/>
  <c r="N192" i="7"/>
  <c r="F192" i="7"/>
  <c r="V191" i="7"/>
  <c r="N191" i="7"/>
  <c r="F191" i="7"/>
  <c r="V190" i="7"/>
  <c r="N190" i="7"/>
  <c r="F190" i="7"/>
  <c r="V189" i="7"/>
  <c r="N189" i="7"/>
  <c r="F189" i="7"/>
  <c r="V188" i="7"/>
  <c r="N188" i="7"/>
  <c r="F188" i="7"/>
  <c r="V187" i="7"/>
  <c r="N187" i="7"/>
  <c r="F187" i="7"/>
  <c r="V186" i="7"/>
  <c r="N186" i="7"/>
  <c r="F186" i="7"/>
  <c r="V185" i="7"/>
  <c r="N185" i="7"/>
  <c r="F185" i="7"/>
  <c r="V184" i="7"/>
  <c r="N184" i="7"/>
  <c r="F184" i="7"/>
  <c r="V183" i="7"/>
  <c r="N183" i="7"/>
  <c r="F183" i="7"/>
  <c r="V182" i="7"/>
  <c r="N182" i="7"/>
  <c r="F182" i="7"/>
  <c r="V181" i="7"/>
  <c r="N181" i="7"/>
  <c r="F181" i="7"/>
  <c r="V180" i="7"/>
  <c r="N180" i="7"/>
  <c r="F180" i="7"/>
  <c r="V179" i="7"/>
  <c r="N179" i="7"/>
  <c r="F179" i="7"/>
  <c r="V178" i="7"/>
  <c r="N178" i="7"/>
  <c r="H178" i="7"/>
  <c r="F178" i="7"/>
  <c r="V177" i="7"/>
  <c r="N177" i="7"/>
  <c r="F177" i="7"/>
  <c r="V176" i="7"/>
  <c r="N176" i="7"/>
  <c r="F176" i="7"/>
  <c r="V175" i="7"/>
  <c r="N175" i="7"/>
  <c r="F175" i="7"/>
  <c r="V174" i="7"/>
  <c r="N174" i="7"/>
  <c r="H174" i="7"/>
  <c r="F174" i="7"/>
  <c r="V173" i="7"/>
  <c r="N173" i="7"/>
  <c r="F173" i="7"/>
  <c r="V172" i="7"/>
  <c r="U172" i="7"/>
  <c r="N172" i="7"/>
  <c r="F172" i="7"/>
  <c r="V171" i="7"/>
  <c r="U171" i="7"/>
  <c r="N171" i="7"/>
  <c r="F171" i="7"/>
  <c r="V170" i="7"/>
  <c r="U170" i="7"/>
  <c r="N170" i="7"/>
  <c r="F170" i="7"/>
  <c r="V169" i="7"/>
  <c r="U169" i="7"/>
  <c r="N169" i="7"/>
  <c r="F169" i="7"/>
  <c r="V168" i="7"/>
  <c r="U168" i="7"/>
  <c r="N168" i="7"/>
  <c r="F168" i="7"/>
  <c r="V167" i="7"/>
  <c r="U167" i="7"/>
  <c r="N167" i="7"/>
  <c r="F167" i="7"/>
  <c r="V166" i="7"/>
  <c r="U166" i="7"/>
  <c r="N166" i="7"/>
  <c r="G166" i="7"/>
  <c r="F166" i="7"/>
  <c r="V165" i="7"/>
  <c r="U165" i="7"/>
  <c r="N165" i="7"/>
  <c r="G165" i="7"/>
  <c r="F165" i="7"/>
  <c r="V164" i="7"/>
  <c r="U164" i="7"/>
  <c r="N164" i="7"/>
  <c r="G164" i="7"/>
  <c r="F164" i="7"/>
  <c r="V163" i="7"/>
  <c r="U163" i="7"/>
  <c r="N163" i="7"/>
  <c r="G163" i="7"/>
  <c r="F163" i="7"/>
  <c r="V162" i="7"/>
  <c r="U162" i="7"/>
  <c r="N162" i="7"/>
  <c r="G162" i="7"/>
  <c r="F162" i="7"/>
  <c r="V161" i="7"/>
  <c r="U161" i="7"/>
  <c r="N161" i="7"/>
  <c r="G161" i="7"/>
  <c r="F161" i="7"/>
  <c r="V160" i="7"/>
  <c r="U160" i="7"/>
  <c r="N160" i="7"/>
  <c r="G160" i="7"/>
  <c r="F160" i="7"/>
  <c r="V159" i="7"/>
  <c r="U159" i="7"/>
  <c r="N159" i="7"/>
  <c r="G159" i="7"/>
  <c r="F159" i="7"/>
  <c r="V158" i="7"/>
  <c r="U158" i="7"/>
  <c r="N158" i="7"/>
  <c r="G158" i="7"/>
  <c r="F158" i="7"/>
  <c r="V157" i="7"/>
  <c r="U157" i="7"/>
  <c r="N157" i="7"/>
  <c r="G157" i="7"/>
  <c r="F157" i="7"/>
  <c r="V156" i="7"/>
  <c r="U156" i="7"/>
  <c r="N156" i="7"/>
  <c r="G156" i="7"/>
  <c r="F156" i="7"/>
  <c r="V155" i="7"/>
  <c r="U155" i="7"/>
  <c r="N155" i="7"/>
  <c r="G155" i="7"/>
  <c r="F155" i="7"/>
  <c r="V154" i="7"/>
  <c r="U154" i="7"/>
  <c r="N154" i="7"/>
  <c r="G154" i="7"/>
  <c r="F154" i="7"/>
  <c r="V153" i="7"/>
  <c r="U153" i="7"/>
  <c r="N153" i="7"/>
  <c r="G153" i="7"/>
  <c r="F153" i="7"/>
  <c r="V152" i="7"/>
  <c r="U152" i="7"/>
  <c r="N152" i="7"/>
  <c r="G152" i="7"/>
  <c r="F152" i="7"/>
  <c r="V151" i="7"/>
  <c r="U151" i="7"/>
  <c r="O151" i="7"/>
  <c r="N151" i="7"/>
  <c r="G151" i="7"/>
  <c r="F151" i="7"/>
  <c r="V150" i="7"/>
  <c r="U150" i="7"/>
  <c r="O150" i="7"/>
  <c r="N150" i="7"/>
  <c r="G150" i="7"/>
  <c r="F150" i="7"/>
  <c r="V149" i="7"/>
  <c r="U149" i="7"/>
  <c r="O149" i="7"/>
  <c r="N149" i="7"/>
  <c r="G149" i="7"/>
  <c r="F149" i="7"/>
  <c r="V148" i="7"/>
  <c r="U148" i="7"/>
  <c r="O148" i="7"/>
  <c r="N148" i="7"/>
  <c r="G148" i="7"/>
  <c r="F148" i="7"/>
  <c r="V147" i="7"/>
  <c r="U147" i="7"/>
  <c r="O147" i="7"/>
  <c r="N147" i="7"/>
  <c r="G147" i="7"/>
  <c r="F147" i="7"/>
  <c r="V146" i="7"/>
  <c r="U146" i="7"/>
  <c r="O146" i="7"/>
  <c r="N146" i="7"/>
  <c r="G146" i="7"/>
  <c r="F146" i="7"/>
  <c r="V145" i="7"/>
  <c r="U145" i="7"/>
  <c r="O145" i="7"/>
  <c r="N145" i="7"/>
  <c r="G145" i="7"/>
  <c r="F145" i="7"/>
  <c r="V144" i="7"/>
  <c r="U144" i="7"/>
  <c r="O144" i="7"/>
  <c r="N144" i="7"/>
  <c r="G144" i="7"/>
  <c r="F144" i="7"/>
  <c r="V143" i="7"/>
  <c r="U143" i="7"/>
  <c r="O143" i="7"/>
  <c r="N143" i="7"/>
  <c r="G143" i="7"/>
  <c r="F143" i="7"/>
  <c r="V142" i="7"/>
  <c r="U142" i="7"/>
  <c r="O142" i="7"/>
  <c r="N142" i="7"/>
  <c r="G142" i="7"/>
  <c r="F142" i="7"/>
  <c r="V141" i="7"/>
  <c r="U141" i="7"/>
  <c r="O141" i="7"/>
  <c r="N141" i="7"/>
  <c r="G141" i="7"/>
  <c r="F141" i="7"/>
  <c r="V140" i="7"/>
  <c r="U140" i="7"/>
  <c r="O140" i="7"/>
  <c r="N140" i="7"/>
  <c r="G140" i="7"/>
  <c r="F140" i="7"/>
  <c r="V139" i="7"/>
  <c r="U139" i="7"/>
  <c r="O139" i="7"/>
  <c r="N139" i="7"/>
  <c r="G139" i="7"/>
  <c r="F139" i="7"/>
  <c r="V138" i="7"/>
  <c r="U138" i="7"/>
  <c r="O138" i="7"/>
  <c r="N138" i="7"/>
  <c r="G138" i="7"/>
  <c r="F138" i="7"/>
  <c r="V137" i="7"/>
  <c r="U137" i="7"/>
  <c r="O137" i="7"/>
  <c r="N137" i="7"/>
  <c r="G137" i="7"/>
  <c r="F137" i="7"/>
  <c r="V136" i="7"/>
  <c r="U136" i="7"/>
  <c r="O136" i="7"/>
  <c r="N136" i="7"/>
  <c r="G136" i="7"/>
  <c r="F136" i="7"/>
  <c r="V135" i="7"/>
  <c r="U135" i="7"/>
  <c r="O135" i="7"/>
  <c r="N135" i="7"/>
  <c r="G135" i="7"/>
  <c r="F135" i="7"/>
  <c r="V134" i="7"/>
  <c r="U134" i="7"/>
  <c r="O134" i="7"/>
  <c r="N134" i="7"/>
  <c r="G134" i="7"/>
  <c r="F134" i="7"/>
  <c r="V133" i="7"/>
  <c r="U133" i="7"/>
  <c r="O133" i="7"/>
  <c r="N133" i="7"/>
  <c r="G133" i="7"/>
  <c r="F133" i="7"/>
  <c r="V132" i="7"/>
  <c r="U132" i="7"/>
  <c r="O132" i="7"/>
  <c r="N132" i="7"/>
  <c r="G132" i="7"/>
  <c r="F132" i="7"/>
  <c r="V131" i="7"/>
  <c r="U131" i="7"/>
  <c r="O131" i="7"/>
  <c r="N131" i="7"/>
  <c r="G131" i="7"/>
  <c r="F131" i="7"/>
  <c r="V130" i="7"/>
  <c r="U130" i="7"/>
  <c r="O130" i="7"/>
  <c r="N130" i="7"/>
  <c r="G130" i="7"/>
  <c r="F130" i="7"/>
  <c r="V129" i="7"/>
  <c r="U129" i="7"/>
  <c r="O129" i="7"/>
  <c r="N129" i="7"/>
  <c r="G129" i="7"/>
  <c r="F129" i="7"/>
  <c r="V128" i="7"/>
  <c r="U128" i="7"/>
  <c r="O128" i="7"/>
  <c r="N128" i="7"/>
  <c r="G128" i="7"/>
  <c r="F128" i="7"/>
  <c r="V127" i="7"/>
  <c r="U127" i="7"/>
  <c r="O127" i="7"/>
  <c r="N127" i="7"/>
  <c r="G127" i="7"/>
  <c r="F127" i="7"/>
  <c r="V126" i="7"/>
  <c r="U126" i="7"/>
  <c r="O126" i="7"/>
  <c r="N126" i="7"/>
  <c r="G126" i="7"/>
  <c r="F126" i="7"/>
  <c r="V125" i="7"/>
  <c r="U125" i="7"/>
  <c r="O125" i="7"/>
  <c r="N125" i="7"/>
  <c r="G125" i="7"/>
  <c r="F125" i="7"/>
  <c r="V124" i="7"/>
  <c r="U124" i="7"/>
  <c r="O124" i="7"/>
  <c r="N124" i="7"/>
  <c r="G124" i="7"/>
  <c r="F124" i="7"/>
  <c r="V123" i="7"/>
  <c r="U123" i="7"/>
  <c r="O123" i="7"/>
  <c r="N123" i="7"/>
  <c r="G123" i="7"/>
  <c r="F123" i="7"/>
  <c r="V122" i="7"/>
  <c r="U122" i="7"/>
  <c r="O122" i="7"/>
  <c r="N122" i="7"/>
  <c r="G122" i="7"/>
  <c r="F122" i="7"/>
  <c r="V121" i="7"/>
  <c r="U121" i="7"/>
  <c r="O121" i="7"/>
  <c r="N121" i="7"/>
  <c r="G121" i="7"/>
  <c r="F121" i="7"/>
  <c r="V120" i="7"/>
  <c r="U120" i="7"/>
  <c r="O120" i="7"/>
  <c r="N120" i="7"/>
  <c r="G120" i="7"/>
  <c r="F120" i="7"/>
  <c r="V119" i="7"/>
  <c r="U119" i="7"/>
  <c r="O119" i="7"/>
  <c r="N119" i="7"/>
  <c r="G119" i="7"/>
  <c r="F119" i="7"/>
  <c r="V118" i="7"/>
  <c r="U118" i="7"/>
  <c r="O118" i="7"/>
  <c r="N118" i="7"/>
  <c r="G118" i="7"/>
  <c r="F118" i="7"/>
  <c r="V117" i="7"/>
  <c r="U117" i="7"/>
  <c r="O117" i="7"/>
  <c r="N117" i="7"/>
  <c r="G117" i="7"/>
  <c r="F117" i="7"/>
  <c r="V116" i="7"/>
  <c r="U116" i="7"/>
  <c r="O116" i="7"/>
  <c r="N116" i="7"/>
  <c r="G116" i="7"/>
  <c r="F116" i="7"/>
  <c r="V115" i="7"/>
  <c r="U115" i="7"/>
  <c r="O115" i="7"/>
  <c r="N115" i="7"/>
  <c r="G115" i="7"/>
  <c r="F115" i="7"/>
  <c r="V114" i="7"/>
  <c r="U114" i="7"/>
  <c r="O114" i="7"/>
  <c r="N114" i="7"/>
  <c r="G114" i="7"/>
  <c r="F114" i="7"/>
  <c r="V113" i="7"/>
  <c r="U113" i="7"/>
  <c r="O113" i="7"/>
  <c r="N113" i="7"/>
  <c r="G113" i="7"/>
  <c r="F113" i="7"/>
  <c r="V112" i="7"/>
  <c r="U112" i="7"/>
  <c r="O112" i="7"/>
  <c r="N112" i="7"/>
  <c r="G112" i="7"/>
  <c r="F112" i="7"/>
  <c r="V111" i="7"/>
  <c r="U111" i="7"/>
  <c r="O111" i="7"/>
  <c r="N111" i="7"/>
  <c r="G111" i="7"/>
  <c r="F111" i="7"/>
  <c r="V110" i="7"/>
  <c r="U110" i="7"/>
  <c r="O110" i="7"/>
  <c r="N110" i="7"/>
  <c r="G110" i="7"/>
  <c r="F110" i="7"/>
  <c r="V109" i="7"/>
  <c r="U109" i="7"/>
  <c r="O109" i="7"/>
  <c r="N109" i="7"/>
  <c r="G109" i="7"/>
  <c r="F109" i="7"/>
  <c r="V108" i="7"/>
  <c r="U108" i="7"/>
  <c r="O108" i="7"/>
  <c r="N108" i="7"/>
  <c r="G108" i="7"/>
  <c r="F108" i="7"/>
  <c r="V107" i="7"/>
  <c r="U107" i="7"/>
  <c r="O107" i="7"/>
  <c r="N107" i="7"/>
  <c r="G107" i="7"/>
  <c r="F107" i="7"/>
  <c r="V106" i="7"/>
  <c r="U106" i="7"/>
  <c r="O106" i="7"/>
  <c r="N106" i="7"/>
  <c r="G106" i="7"/>
  <c r="F106" i="7"/>
  <c r="V105" i="7"/>
  <c r="U105" i="7"/>
  <c r="O105" i="7"/>
  <c r="G105" i="7"/>
  <c r="F105" i="7"/>
  <c r="V104" i="7"/>
  <c r="U104" i="7"/>
  <c r="O104" i="7"/>
  <c r="G104" i="7"/>
  <c r="F104" i="7"/>
  <c r="V103" i="7"/>
  <c r="U103" i="7"/>
  <c r="O103" i="7"/>
  <c r="G103" i="7"/>
  <c r="F103" i="7"/>
  <c r="V102" i="7"/>
  <c r="U102" i="7"/>
  <c r="O102" i="7"/>
  <c r="G102" i="7"/>
  <c r="F102" i="7"/>
  <c r="V101" i="7"/>
  <c r="U101" i="7"/>
  <c r="O101" i="7"/>
  <c r="G101" i="7"/>
  <c r="F101" i="7"/>
  <c r="V100" i="7"/>
  <c r="U100" i="7"/>
  <c r="O100" i="7"/>
  <c r="G100" i="7"/>
  <c r="F100" i="7"/>
  <c r="V99" i="7"/>
  <c r="U99" i="7"/>
  <c r="O99" i="7"/>
  <c r="G99" i="7"/>
  <c r="F99" i="7"/>
  <c r="V98" i="7"/>
  <c r="U98" i="7"/>
  <c r="O98" i="7"/>
  <c r="G98" i="7"/>
  <c r="F98" i="7"/>
  <c r="V97" i="7"/>
  <c r="U97" i="7"/>
  <c r="O97" i="7"/>
  <c r="G97" i="7"/>
  <c r="F97" i="7"/>
  <c r="V96" i="7"/>
  <c r="U96" i="7"/>
  <c r="O96" i="7"/>
  <c r="G96" i="7"/>
  <c r="F96" i="7"/>
  <c r="V95" i="7"/>
  <c r="U95" i="7"/>
  <c r="O95" i="7"/>
  <c r="G95" i="7"/>
  <c r="F95" i="7"/>
  <c r="V94" i="7"/>
  <c r="U94" i="7"/>
  <c r="O94" i="7"/>
  <c r="G94" i="7"/>
  <c r="F94" i="7"/>
  <c r="V93" i="7"/>
  <c r="U93" i="7"/>
  <c r="O93" i="7"/>
  <c r="G93" i="7"/>
  <c r="F93" i="7"/>
  <c r="V92" i="7"/>
  <c r="U92" i="7"/>
  <c r="O92" i="7"/>
  <c r="G92" i="7"/>
  <c r="F92" i="7"/>
  <c r="V91" i="7"/>
  <c r="U91" i="7"/>
  <c r="O91" i="7"/>
  <c r="G91" i="7"/>
  <c r="F91" i="7"/>
  <c r="V90" i="7"/>
  <c r="U90" i="7"/>
  <c r="O90" i="7"/>
  <c r="G90" i="7"/>
  <c r="F90" i="7"/>
  <c r="V89" i="7"/>
  <c r="U89" i="7"/>
  <c r="O89" i="7"/>
  <c r="G89" i="7"/>
  <c r="F89" i="7"/>
  <c r="V88" i="7"/>
  <c r="U88" i="7"/>
  <c r="O88" i="7"/>
  <c r="G88" i="7"/>
  <c r="F88" i="7"/>
  <c r="V87" i="7"/>
  <c r="U87" i="7"/>
  <c r="O87" i="7"/>
  <c r="G87" i="7"/>
  <c r="F87" i="7"/>
  <c r="V86" i="7"/>
  <c r="U86" i="7"/>
  <c r="O86" i="7"/>
  <c r="G86" i="7"/>
  <c r="F86" i="7"/>
  <c r="V85" i="7"/>
  <c r="U85" i="7"/>
  <c r="O85" i="7"/>
  <c r="G85" i="7"/>
  <c r="F85" i="7"/>
  <c r="V84" i="7"/>
  <c r="U84" i="7"/>
  <c r="O84" i="7"/>
  <c r="G84" i="7"/>
  <c r="F84" i="7"/>
  <c r="V83" i="7"/>
  <c r="U83" i="7"/>
  <c r="O83" i="7"/>
  <c r="G83" i="7"/>
  <c r="F83" i="7"/>
  <c r="V82" i="7"/>
  <c r="U82" i="7"/>
  <c r="O82" i="7"/>
  <c r="G82" i="7"/>
  <c r="F82" i="7"/>
  <c r="V81" i="7"/>
  <c r="U81" i="7"/>
  <c r="O81" i="7"/>
  <c r="G81" i="7"/>
  <c r="F81" i="7"/>
  <c r="V80" i="7"/>
  <c r="U80" i="7"/>
  <c r="O80" i="7"/>
  <c r="G80" i="7"/>
  <c r="F80" i="7"/>
  <c r="V79" i="7"/>
  <c r="U79" i="7"/>
  <c r="O79" i="7"/>
  <c r="G79" i="7"/>
  <c r="F79" i="7"/>
  <c r="V78" i="7"/>
  <c r="U78" i="7"/>
  <c r="O78" i="7"/>
  <c r="G78" i="7"/>
  <c r="F78" i="7"/>
  <c r="V77" i="7"/>
  <c r="U77" i="7"/>
  <c r="O77" i="7"/>
  <c r="G77" i="7"/>
  <c r="F77" i="7"/>
  <c r="V76" i="7"/>
  <c r="U76" i="7"/>
  <c r="O76" i="7"/>
  <c r="G76" i="7"/>
  <c r="F76" i="7"/>
  <c r="V75" i="7"/>
  <c r="U75" i="7"/>
  <c r="O75" i="7"/>
  <c r="G75" i="7"/>
  <c r="F75" i="7"/>
  <c r="V74" i="7"/>
  <c r="U74" i="7"/>
  <c r="O74" i="7"/>
  <c r="G74" i="7"/>
  <c r="F74" i="7"/>
  <c r="V73" i="7"/>
  <c r="U73" i="7"/>
  <c r="O73" i="7"/>
  <c r="G73" i="7"/>
  <c r="F73" i="7"/>
  <c r="V72" i="7"/>
  <c r="U72" i="7"/>
  <c r="O72" i="7"/>
  <c r="G72" i="7"/>
  <c r="F72" i="7"/>
  <c r="V71" i="7"/>
  <c r="U71" i="7"/>
  <c r="O71" i="7"/>
  <c r="G71" i="7"/>
  <c r="F71" i="7"/>
  <c r="V70" i="7"/>
  <c r="U70" i="7"/>
  <c r="O70" i="7"/>
  <c r="G70" i="7"/>
  <c r="F70" i="7"/>
  <c r="V69" i="7"/>
  <c r="U69" i="7"/>
  <c r="O69" i="7"/>
  <c r="G69" i="7"/>
  <c r="F69" i="7"/>
  <c r="V68" i="7"/>
  <c r="U68" i="7"/>
  <c r="O68" i="7"/>
  <c r="G68" i="7"/>
  <c r="F68" i="7"/>
  <c r="V67" i="7"/>
  <c r="U67" i="7"/>
  <c r="O67" i="7"/>
  <c r="G67" i="7"/>
  <c r="F67" i="7"/>
  <c r="V66" i="7"/>
  <c r="U66" i="7"/>
  <c r="O66" i="7"/>
  <c r="G66" i="7"/>
  <c r="F66" i="7"/>
  <c r="V65" i="7"/>
  <c r="U65" i="7"/>
  <c r="O65" i="7"/>
  <c r="G65" i="7"/>
  <c r="F65" i="7"/>
  <c r="V64" i="7"/>
  <c r="U64" i="7"/>
  <c r="O64" i="7"/>
  <c r="G64" i="7"/>
  <c r="F64" i="7"/>
  <c r="V63" i="7"/>
  <c r="U63" i="7"/>
  <c r="O63" i="7"/>
  <c r="G63" i="7"/>
  <c r="F63" i="7"/>
  <c r="V62" i="7"/>
  <c r="U62" i="7"/>
  <c r="O62" i="7"/>
  <c r="G62" i="7"/>
  <c r="F62" i="7"/>
  <c r="V61" i="7"/>
  <c r="U61" i="7"/>
  <c r="O61" i="7"/>
  <c r="G61" i="7"/>
  <c r="F61" i="7"/>
  <c r="V60" i="7"/>
  <c r="U60" i="7"/>
  <c r="O60" i="7"/>
  <c r="G60" i="7"/>
  <c r="F60" i="7"/>
  <c r="V59" i="7"/>
  <c r="U59" i="7"/>
  <c r="O59" i="7"/>
  <c r="G59" i="7"/>
  <c r="F59" i="7"/>
  <c r="V58" i="7"/>
  <c r="U58" i="7"/>
  <c r="O58" i="7"/>
  <c r="G58" i="7"/>
  <c r="F58" i="7"/>
  <c r="V57" i="7"/>
  <c r="U57" i="7"/>
  <c r="O57" i="7"/>
  <c r="G57" i="7"/>
  <c r="F57" i="7"/>
  <c r="V56" i="7"/>
  <c r="U56" i="7"/>
  <c r="O56" i="7"/>
  <c r="G56" i="7"/>
  <c r="F56" i="7"/>
  <c r="V55" i="7"/>
  <c r="U55" i="7"/>
  <c r="O55" i="7"/>
  <c r="G55" i="7"/>
  <c r="F55" i="7"/>
  <c r="V54" i="7"/>
  <c r="U54" i="7"/>
  <c r="O54" i="7"/>
  <c r="G54" i="7"/>
  <c r="F54" i="7"/>
  <c r="V53" i="7"/>
  <c r="U53" i="7"/>
  <c r="O53" i="7"/>
  <c r="G53" i="7"/>
  <c r="F53" i="7"/>
  <c r="V52" i="7"/>
  <c r="U52" i="7"/>
  <c r="O52" i="7"/>
  <c r="G52" i="7"/>
  <c r="F52" i="7"/>
  <c r="V51" i="7"/>
  <c r="U51" i="7"/>
  <c r="O51" i="7"/>
  <c r="G51" i="7"/>
  <c r="F51" i="7"/>
  <c r="V50" i="7"/>
  <c r="U50" i="7"/>
  <c r="O50" i="7"/>
  <c r="G50" i="7"/>
  <c r="F50" i="7"/>
  <c r="V49" i="7"/>
  <c r="U49" i="7"/>
  <c r="O49" i="7"/>
  <c r="G49" i="7"/>
  <c r="F49" i="7"/>
  <c r="V48" i="7"/>
  <c r="U48" i="7"/>
  <c r="O48" i="7"/>
  <c r="G48" i="7"/>
  <c r="F48" i="7"/>
  <c r="V47" i="7"/>
  <c r="U47" i="7"/>
  <c r="O47" i="7"/>
  <c r="G47" i="7"/>
  <c r="F47" i="7"/>
  <c r="V46" i="7"/>
  <c r="U46" i="7"/>
  <c r="O46" i="7"/>
  <c r="G46" i="7"/>
  <c r="F46" i="7"/>
  <c r="V45" i="7"/>
  <c r="U45" i="7"/>
  <c r="O45" i="7"/>
  <c r="G45" i="7"/>
  <c r="F45" i="7"/>
  <c r="V44" i="7"/>
  <c r="U44" i="7"/>
  <c r="O44" i="7"/>
  <c r="G44" i="7"/>
  <c r="F44" i="7"/>
  <c r="U43" i="7"/>
  <c r="O43" i="7"/>
  <c r="G43" i="7"/>
  <c r="F43" i="7"/>
  <c r="U42" i="7"/>
  <c r="O42" i="7"/>
  <c r="G42" i="7"/>
  <c r="F42" i="7"/>
  <c r="U41" i="7"/>
  <c r="O41" i="7"/>
  <c r="G41" i="7"/>
  <c r="F41" i="7"/>
  <c r="U40" i="7"/>
  <c r="O40" i="7"/>
  <c r="G40" i="7"/>
  <c r="F40" i="7"/>
  <c r="U39" i="7"/>
  <c r="O39" i="7"/>
  <c r="G39" i="7"/>
  <c r="F39" i="7"/>
  <c r="U38" i="7"/>
  <c r="O38" i="7"/>
  <c r="G38" i="7"/>
  <c r="F38" i="7"/>
  <c r="U37" i="7"/>
  <c r="O37" i="7"/>
  <c r="G37" i="7"/>
  <c r="F37" i="7"/>
  <c r="U36" i="7"/>
  <c r="O36" i="7"/>
  <c r="G36" i="7"/>
  <c r="F36" i="7"/>
  <c r="U35" i="7"/>
  <c r="O35" i="7"/>
  <c r="G35" i="7"/>
  <c r="F35" i="7"/>
  <c r="U34" i="7"/>
  <c r="O34" i="7"/>
  <c r="G34" i="7"/>
  <c r="F34" i="7"/>
  <c r="U33" i="7"/>
  <c r="O33" i="7"/>
  <c r="G33" i="7"/>
  <c r="F33" i="7"/>
  <c r="U32" i="7"/>
  <c r="O32" i="7"/>
  <c r="G32" i="7"/>
  <c r="F32" i="7"/>
  <c r="U31" i="7"/>
  <c r="O31" i="7"/>
  <c r="G31" i="7"/>
  <c r="F31" i="7"/>
  <c r="U30" i="7"/>
  <c r="O30" i="7"/>
  <c r="G30" i="7"/>
  <c r="F30" i="7"/>
  <c r="U29" i="7"/>
  <c r="O29" i="7"/>
  <c r="G29" i="7"/>
  <c r="F29" i="7"/>
  <c r="U28" i="7"/>
  <c r="O28" i="7"/>
  <c r="G28" i="7"/>
  <c r="F28" i="7"/>
  <c r="U27" i="7"/>
  <c r="O27" i="7"/>
  <c r="G27" i="7"/>
  <c r="F27" i="7"/>
  <c r="U26" i="7"/>
  <c r="O26" i="7"/>
  <c r="G26" i="7"/>
  <c r="F26" i="7"/>
  <c r="U25" i="7"/>
  <c r="O25" i="7"/>
  <c r="G25" i="7"/>
  <c r="F25" i="7"/>
  <c r="U24" i="7"/>
  <c r="O24" i="7"/>
  <c r="G24" i="7"/>
  <c r="F24" i="7"/>
  <c r="U23" i="7"/>
  <c r="O23" i="7"/>
  <c r="G23" i="7"/>
  <c r="F23" i="7"/>
  <c r="U22" i="7"/>
  <c r="O22" i="7"/>
  <c r="G22" i="7"/>
  <c r="F22" i="7"/>
  <c r="U21" i="7"/>
  <c r="O21" i="7"/>
  <c r="F21" i="7"/>
  <c r="U20" i="7"/>
  <c r="O20" i="7"/>
  <c r="F20" i="7"/>
  <c r="U19" i="7"/>
  <c r="O19" i="7"/>
  <c r="F19" i="7"/>
  <c r="U18" i="7"/>
  <c r="O18" i="7"/>
  <c r="F18" i="7"/>
  <c r="U17" i="7"/>
  <c r="O17" i="7"/>
  <c r="F17" i="7"/>
  <c r="U16" i="7"/>
  <c r="O16" i="7"/>
  <c r="F16" i="7"/>
  <c r="U15" i="7"/>
  <c r="O15" i="7"/>
  <c r="F15" i="7"/>
  <c r="U14" i="7"/>
  <c r="O14" i="7"/>
  <c r="F14" i="7"/>
  <c r="U13" i="7"/>
  <c r="O13" i="7"/>
  <c r="F13" i="7"/>
  <c r="U12" i="7"/>
  <c r="O12" i="7"/>
  <c r="F12" i="7"/>
  <c r="U11" i="7"/>
  <c r="O11" i="7"/>
  <c r="F11" i="7"/>
  <c r="G401" i="6"/>
  <c r="E401" i="6"/>
  <c r="D401" i="6"/>
  <c r="C401" i="6"/>
  <c r="G400" i="6"/>
  <c r="E400" i="6"/>
  <c r="D400" i="6"/>
  <c r="C400" i="6"/>
  <c r="G399" i="6"/>
  <c r="E399" i="6"/>
  <c r="D399" i="6"/>
  <c r="C399" i="6"/>
  <c r="G398" i="6"/>
  <c r="E398" i="6"/>
  <c r="D398" i="6"/>
  <c r="C398" i="6"/>
  <c r="G397" i="6"/>
  <c r="E397" i="6"/>
  <c r="D397" i="6"/>
  <c r="C397" i="6"/>
  <c r="G396" i="6"/>
  <c r="E396" i="6"/>
  <c r="D396" i="6"/>
  <c r="C396" i="6"/>
  <c r="G395" i="6"/>
  <c r="E395" i="6"/>
  <c r="D395" i="6"/>
  <c r="C395" i="6"/>
  <c r="G394" i="6"/>
  <c r="E394" i="6"/>
  <c r="D394" i="6"/>
  <c r="C394" i="6"/>
  <c r="G393" i="6"/>
  <c r="E393" i="6"/>
  <c r="D393" i="6"/>
  <c r="C393" i="6"/>
  <c r="G392" i="6"/>
  <c r="E392" i="6"/>
  <c r="D392" i="6"/>
  <c r="C392" i="6"/>
  <c r="G391" i="6"/>
  <c r="E391" i="6"/>
  <c r="D391" i="6"/>
  <c r="C391" i="6"/>
  <c r="G390" i="6"/>
  <c r="E390" i="6"/>
  <c r="D390" i="6"/>
  <c r="C390" i="6"/>
  <c r="G389" i="6"/>
  <c r="E389" i="6"/>
  <c r="D389" i="6"/>
  <c r="C389" i="6"/>
  <c r="G388" i="6"/>
  <c r="E388" i="6"/>
  <c r="D388" i="6"/>
  <c r="C388" i="6"/>
  <c r="G387" i="6"/>
  <c r="E387" i="6"/>
  <c r="D387" i="6"/>
  <c r="C387" i="6"/>
  <c r="G386" i="6"/>
  <c r="E386" i="6"/>
  <c r="D386" i="6"/>
  <c r="C386" i="6"/>
  <c r="G385" i="6"/>
  <c r="E385" i="6"/>
  <c r="D385" i="6"/>
  <c r="C385" i="6"/>
  <c r="G384" i="6"/>
  <c r="E384" i="6"/>
  <c r="D384" i="6"/>
  <c r="C384" i="6"/>
  <c r="G383" i="6"/>
  <c r="E383" i="6"/>
  <c r="D383" i="6"/>
  <c r="C383" i="6"/>
  <c r="G382" i="6"/>
  <c r="E382" i="6"/>
  <c r="D382" i="6"/>
  <c r="C382" i="6"/>
  <c r="G381" i="6"/>
  <c r="E381" i="6"/>
  <c r="D381" i="6"/>
  <c r="C381" i="6"/>
  <c r="G380" i="6"/>
  <c r="E380" i="6"/>
  <c r="D380" i="6"/>
  <c r="C380" i="6"/>
  <c r="G379" i="6"/>
  <c r="E379" i="6"/>
  <c r="D379" i="6"/>
  <c r="C379" i="6"/>
  <c r="G378" i="6"/>
  <c r="E378" i="6"/>
  <c r="D378" i="6"/>
  <c r="C378" i="6"/>
  <c r="G377" i="6"/>
  <c r="E377" i="6"/>
  <c r="D377" i="6"/>
  <c r="C377" i="6"/>
  <c r="G376" i="6"/>
  <c r="E376" i="6"/>
  <c r="D376" i="6"/>
  <c r="C376" i="6"/>
  <c r="G375" i="6"/>
  <c r="E375" i="6"/>
  <c r="D375" i="6"/>
  <c r="C375" i="6"/>
  <c r="G374" i="6"/>
  <c r="E374" i="6"/>
  <c r="D374" i="6"/>
  <c r="C374" i="6"/>
  <c r="G373" i="6"/>
  <c r="E373" i="6"/>
  <c r="D373" i="6"/>
  <c r="C373" i="6"/>
  <c r="G372" i="6"/>
  <c r="E372" i="6"/>
  <c r="D372" i="6"/>
  <c r="C372" i="6"/>
  <c r="G371" i="6"/>
  <c r="E371" i="6"/>
  <c r="D371" i="6"/>
  <c r="C371" i="6"/>
  <c r="G370" i="6"/>
  <c r="E370" i="6"/>
  <c r="D370" i="6"/>
  <c r="C370" i="6"/>
  <c r="G369" i="6"/>
  <c r="E369" i="6"/>
  <c r="D369" i="6"/>
  <c r="C369" i="6"/>
  <c r="G368" i="6"/>
  <c r="E368" i="6"/>
  <c r="D368" i="6"/>
  <c r="C368" i="6"/>
  <c r="G367" i="6"/>
  <c r="E367" i="6"/>
  <c r="D367" i="6"/>
  <c r="C367" i="6"/>
  <c r="G366" i="6"/>
  <c r="E366" i="6"/>
  <c r="D366" i="6"/>
  <c r="C366" i="6"/>
  <c r="G365" i="6"/>
  <c r="E365" i="6"/>
  <c r="D365" i="6"/>
  <c r="C365" i="6"/>
  <c r="G364" i="6"/>
  <c r="E364" i="6"/>
  <c r="D364" i="6"/>
  <c r="C364" i="6"/>
  <c r="G363" i="6"/>
  <c r="E363" i="6"/>
  <c r="D363" i="6"/>
  <c r="C363" i="6"/>
  <c r="G362" i="6"/>
  <c r="E362" i="6"/>
  <c r="D362" i="6"/>
  <c r="C362" i="6"/>
  <c r="G361" i="6"/>
  <c r="E361" i="6"/>
  <c r="D361" i="6"/>
  <c r="C361" i="6"/>
  <c r="G360" i="6"/>
  <c r="E360" i="6"/>
  <c r="D360" i="6"/>
  <c r="C360" i="6"/>
  <c r="G359" i="6"/>
  <c r="E359" i="6"/>
  <c r="D359" i="6"/>
  <c r="C359" i="6"/>
  <c r="G358" i="6"/>
  <c r="E358" i="6"/>
  <c r="D358" i="6"/>
  <c r="C358" i="6"/>
  <c r="G357" i="6"/>
  <c r="E357" i="6"/>
  <c r="D357" i="6"/>
  <c r="C357" i="6"/>
  <c r="G356" i="6"/>
  <c r="E356" i="6"/>
  <c r="D356" i="6"/>
  <c r="C356" i="6"/>
  <c r="G355" i="6"/>
  <c r="E355" i="6"/>
  <c r="D355" i="6"/>
  <c r="C355" i="6"/>
  <c r="G354" i="6"/>
  <c r="E354" i="6"/>
  <c r="D354" i="6"/>
  <c r="C354" i="6"/>
  <c r="G353" i="6"/>
  <c r="E353" i="6"/>
  <c r="D353" i="6"/>
  <c r="C353" i="6"/>
  <c r="G352" i="6"/>
  <c r="E352" i="6"/>
  <c r="D352" i="6"/>
  <c r="C352" i="6"/>
  <c r="G351" i="6"/>
  <c r="E351" i="6"/>
  <c r="D351" i="6"/>
  <c r="C351" i="6"/>
  <c r="G350" i="6"/>
  <c r="E350" i="6"/>
  <c r="D350" i="6"/>
  <c r="C350" i="6"/>
  <c r="G349" i="6"/>
  <c r="E349" i="6"/>
  <c r="D349" i="6"/>
  <c r="C349" i="6"/>
  <c r="G348" i="6"/>
  <c r="E348" i="6"/>
  <c r="D348" i="6"/>
  <c r="C348" i="6"/>
  <c r="G347" i="6"/>
  <c r="E347" i="6"/>
  <c r="D347" i="6"/>
  <c r="C347" i="6"/>
  <c r="G346" i="6"/>
  <c r="E346" i="6"/>
  <c r="F346" i="6" s="1"/>
  <c r="D346" i="6"/>
  <c r="C346" i="6"/>
  <c r="G345" i="6"/>
  <c r="E345" i="6"/>
  <c r="D345" i="6"/>
  <c r="C345" i="6"/>
  <c r="G344" i="6"/>
  <c r="E344" i="6"/>
  <c r="D344" i="6"/>
  <c r="C344" i="6"/>
  <c r="G343" i="6"/>
  <c r="E343" i="6"/>
  <c r="D343" i="6"/>
  <c r="C343" i="6"/>
  <c r="G342" i="6"/>
  <c r="E342" i="6"/>
  <c r="D342" i="6"/>
  <c r="C342" i="6"/>
  <c r="G341" i="6"/>
  <c r="E341" i="6"/>
  <c r="D341" i="6"/>
  <c r="C341" i="6"/>
  <c r="G340" i="6"/>
  <c r="E340" i="6"/>
  <c r="D340" i="6"/>
  <c r="C340" i="6"/>
  <c r="G339" i="6"/>
  <c r="E339" i="6"/>
  <c r="D339" i="6"/>
  <c r="C339" i="6"/>
  <c r="G338" i="6"/>
  <c r="E338" i="6"/>
  <c r="D338" i="6"/>
  <c r="C338" i="6"/>
  <c r="G337" i="6"/>
  <c r="E337" i="6"/>
  <c r="D337" i="6"/>
  <c r="C337" i="6"/>
  <c r="G336" i="6"/>
  <c r="E336" i="6"/>
  <c r="D336" i="6"/>
  <c r="C336" i="6"/>
  <c r="G335" i="6"/>
  <c r="E335" i="6"/>
  <c r="D335" i="6"/>
  <c r="C335" i="6"/>
  <c r="G334" i="6"/>
  <c r="E334" i="6"/>
  <c r="D334" i="6"/>
  <c r="C334" i="6"/>
  <c r="G333" i="6"/>
  <c r="E333" i="6"/>
  <c r="D333" i="6"/>
  <c r="C333" i="6"/>
  <c r="G332" i="6"/>
  <c r="E332" i="6"/>
  <c r="D332" i="6"/>
  <c r="C332" i="6"/>
  <c r="G331" i="6"/>
  <c r="E331" i="6"/>
  <c r="D331" i="6"/>
  <c r="C331" i="6"/>
  <c r="G330" i="6"/>
  <c r="E330" i="6"/>
  <c r="D330" i="6"/>
  <c r="C330" i="6"/>
  <c r="G329" i="6"/>
  <c r="E329" i="6"/>
  <c r="D329" i="6"/>
  <c r="C329" i="6"/>
  <c r="G328" i="6"/>
  <c r="E328" i="6"/>
  <c r="D328" i="6"/>
  <c r="C328" i="6"/>
  <c r="G327" i="6"/>
  <c r="E327" i="6"/>
  <c r="D327" i="6"/>
  <c r="C327" i="6"/>
  <c r="G326" i="6"/>
  <c r="E326" i="6"/>
  <c r="D326" i="6"/>
  <c r="C326" i="6"/>
  <c r="G325" i="6"/>
  <c r="E325" i="6"/>
  <c r="D325" i="6"/>
  <c r="C325" i="6"/>
  <c r="G324" i="6"/>
  <c r="E324" i="6"/>
  <c r="D324" i="6"/>
  <c r="C324" i="6"/>
  <c r="G323" i="6"/>
  <c r="E323" i="6"/>
  <c r="D323" i="6"/>
  <c r="C323" i="6"/>
  <c r="G322" i="6"/>
  <c r="E322" i="6"/>
  <c r="D322" i="6"/>
  <c r="C322" i="6"/>
  <c r="G321" i="6"/>
  <c r="E321" i="6"/>
  <c r="D321" i="6"/>
  <c r="C321" i="6"/>
  <c r="G320" i="6"/>
  <c r="E320" i="6"/>
  <c r="D320" i="6"/>
  <c r="C320" i="6"/>
  <c r="G319" i="6"/>
  <c r="E319" i="6"/>
  <c r="D319" i="6"/>
  <c r="C319" i="6"/>
  <c r="G318" i="6"/>
  <c r="E318" i="6"/>
  <c r="D318" i="6"/>
  <c r="C318" i="6"/>
  <c r="G317" i="6"/>
  <c r="E317" i="6"/>
  <c r="D317" i="6"/>
  <c r="C317" i="6"/>
  <c r="G316" i="6"/>
  <c r="E316" i="6"/>
  <c r="D316" i="6"/>
  <c r="C316" i="6"/>
  <c r="G315" i="6"/>
  <c r="E315" i="6"/>
  <c r="D315" i="6"/>
  <c r="C315" i="6"/>
  <c r="G314" i="6"/>
  <c r="E314" i="6"/>
  <c r="D314" i="6"/>
  <c r="C314" i="6"/>
  <c r="G313" i="6"/>
  <c r="E313" i="6"/>
  <c r="D313" i="6"/>
  <c r="C313" i="6"/>
  <c r="G312" i="6"/>
  <c r="E312" i="6"/>
  <c r="D312" i="6"/>
  <c r="C312" i="6"/>
  <c r="G311" i="6"/>
  <c r="E311" i="6"/>
  <c r="D311" i="6"/>
  <c r="C311" i="6"/>
  <c r="G310" i="6"/>
  <c r="E310" i="6"/>
  <c r="D310" i="6"/>
  <c r="C310" i="6"/>
  <c r="G309" i="6"/>
  <c r="E309" i="6"/>
  <c r="D309" i="6"/>
  <c r="C309" i="6"/>
  <c r="G308" i="6"/>
  <c r="E308" i="6"/>
  <c r="D308" i="6"/>
  <c r="C308" i="6"/>
  <c r="G307" i="6"/>
  <c r="E307" i="6"/>
  <c r="D307" i="6"/>
  <c r="C307" i="6"/>
  <c r="G306" i="6"/>
  <c r="E306" i="6"/>
  <c r="D306" i="6"/>
  <c r="C306" i="6"/>
  <c r="G305" i="6"/>
  <c r="E305" i="6"/>
  <c r="D305" i="6"/>
  <c r="C305" i="6"/>
  <c r="G304" i="6"/>
  <c r="E304" i="6"/>
  <c r="D304" i="6"/>
  <c r="C304" i="6"/>
  <c r="G303" i="6"/>
  <c r="E303" i="6"/>
  <c r="D303" i="6"/>
  <c r="C303" i="6"/>
  <c r="G302" i="6"/>
  <c r="E302" i="6"/>
  <c r="D302" i="6"/>
  <c r="C302" i="6"/>
  <c r="G301" i="6"/>
  <c r="E301" i="6"/>
  <c r="D301" i="6"/>
  <c r="C301" i="6"/>
  <c r="G300" i="6"/>
  <c r="E300" i="6"/>
  <c r="D300" i="6"/>
  <c r="C300" i="6"/>
  <c r="G299" i="6"/>
  <c r="E299" i="6"/>
  <c r="D299" i="6"/>
  <c r="C299" i="6"/>
  <c r="G298" i="6"/>
  <c r="E298" i="6"/>
  <c r="D298" i="6"/>
  <c r="C298" i="6"/>
  <c r="G297" i="6"/>
  <c r="E297" i="6"/>
  <c r="D297" i="6"/>
  <c r="C297" i="6"/>
  <c r="G296" i="6"/>
  <c r="E296" i="6"/>
  <c r="D296" i="6"/>
  <c r="C296" i="6"/>
  <c r="G295" i="6"/>
  <c r="E295" i="6"/>
  <c r="D295" i="6"/>
  <c r="C295" i="6"/>
  <c r="G294" i="6"/>
  <c r="E294" i="6"/>
  <c r="D294" i="6"/>
  <c r="C294" i="6"/>
  <c r="G293" i="6"/>
  <c r="E293" i="6"/>
  <c r="D293" i="6"/>
  <c r="C293" i="6"/>
  <c r="G292" i="6"/>
  <c r="E292" i="6"/>
  <c r="D292" i="6"/>
  <c r="C292" i="6"/>
  <c r="G291" i="6"/>
  <c r="E291" i="6"/>
  <c r="D291" i="6"/>
  <c r="C291" i="6"/>
  <c r="G290" i="6"/>
  <c r="E290" i="6"/>
  <c r="D290" i="6"/>
  <c r="C290" i="6"/>
  <c r="G289" i="6"/>
  <c r="E289" i="6"/>
  <c r="D289" i="6"/>
  <c r="C289" i="6"/>
  <c r="G288" i="6"/>
  <c r="E288" i="6"/>
  <c r="D288" i="6"/>
  <c r="C288" i="6"/>
  <c r="G287" i="6"/>
  <c r="E287" i="6"/>
  <c r="D287" i="6"/>
  <c r="C287" i="6"/>
  <c r="G286" i="6"/>
  <c r="E286" i="6"/>
  <c r="D286" i="6"/>
  <c r="C286" i="6"/>
  <c r="G285" i="6"/>
  <c r="E285" i="6"/>
  <c r="D285" i="6"/>
  <c r="C285" i="6"/>
  <c r="G284" i="6"/>
  <c r="E284" i="6"/>
  <c r="D284" i="6"/>
  <c r="C284" i="6"/>
  <c r="G283" i="6"/>
  <c r="E283" i="6"/>
  <c r="D283" i="6"/>
  <c r="C283" i="6"/>
  <c r="G282" i="6"/>
  <c r="E282" i="6"/>
  <c r="D282" i="6"/>
  <c r="C282" i="6"/>
  <c r="G281" i="6"/>
  <c r="E281" i="6"/>
  <c r="D281" i="6"/>
  <c r="C281" i="6"/>
  <c r="G280" i="6"/>
  <c r="E280" i="6"/>
  <c r="D280" i="6"/>
  <c r="C280" i="6"/>
  <c r="G279" i="6"/>
  <c r="E279" i="6"/>
  <c r="D279" i="6"/>
  <c r="C279" i="6"/>
  <c r="G278" i="6"/>
  <c r="E278" i="6"/>
  <c r="D278" i="6"/>
  <c r="C278" i="6"/>
  <c r="G277" i="6"/>
  <c r="E277" i="6"/>
  <c r="D277" i="6"/>
  <c r="C277" i="6"/>
  <c r="G276" i="6"/>
  <c r="E276" i="6"/>
  <c r="D276" i="6"/>
  <c r="C276" i="6"/>
  <c r="G275" i="6"/>
  <c r="E275" i="6"/>
  <c r="D275" i="6"/>
  <c r="C275" i="6"/>
  <c r="G274" i="6"/>
  <c r="E274" i="6"/>
  <c r="D274" i="6"/>
  <c r="C274" i="6"/>
  <c r="G273" i="6"/>
  <c r="E273" i="6"/>
  <c r="D273" i="6"/>
  <c r="C273" i="6"/>
  <c r="G272" i="6"/>
  <c r="E272" i="6"/>
  <c r="D272" i="6"/>
  <c r="C272" i="6"/>
  <c r="G271" i="6"/>
  <c r="E271" i="6"/>
  <c r="D271" i="6"/>
  <c r="C271" i="6"/>
  <c r="G270" i="6"/>
  <c r="E270" i="6"/>
  <c r="D270" i="6"/>
  <c r="C270" i="6"/>
  <c r="G269" i="6"/>
  <c r="E269" i="6"/>
  <c r="D269" i="6"/>
  <c r="C269" i="6"/>
  <c r="G268" i="6"/>
  <c r="E268" i="6"/>
  <c r="D268" i="6"/>
  <c r="C268" i="6"/>
  <c r="G267" i="6"/>
  <c r="E267" i="6"/>
  <c r="D267" i="6"/>
  <c r="C267" i="6"/>
  <c r="G266" i="6"/>
  <c r="E266" i="6"/>
  <c r="D266" i="6"/>
  <c r="C266" i="6"/>
  <c r="G265" i="6"/>
  <c r="E265" i="6"/>
  <c r="D265" i="6"/>
  <c r="C265" i="6"/>
  <c r="G264" i="6"/>
  <c r="E264" i="6"/>
  <c r="D264" i="6"/>
  <c r="C264" i="6"/>
  <c r="G263" i="6"/>
  <c r="E263" i="6"/>
  <c r="D263" i="6"/>
  <c r="C263" i="6"/>
  <c r="G262" i="6"/>
  <c r="E262" i="6"/>
  <c r="D262" i="6"/>
  <c r="C262" i="6"/>
  <c r="G261" i="6"/>
  <c r="E261" i="6"/>
  <c r="D261" i="6"/>
  <c r="C261" i="6"/>
  <c r="G260" i="6"/>
  <c r="E260" i="6"/>
  <c r="D260" i="6"/>
  <c r="C260" i="6"/>
  <c r="G259" i="6"/>
  <c r="E259" i="6"/>
  <c r="D259" i="6"/>
  <c r="C259" i="6"/>
  <c r="G258" i="6"/>
  <c r="E258" i="6"/>
  <c r="D258" i="6"/>
  <c r="C258" i="6"/>
  <c r="G257" i="6"/>
  <c r="E257" i="6"/>
  <c r="D257" i="6"/>
  <c r="C257" i="6"/>
  <c r="G256" i="6"/>
  <c r="E256" i="6"/>
  <c r="D256" i="6"/>
  <c r="C256" i="6"/>
  <c r="G255" i="6"/>
  <c r="E255" i="6"/>
  <c r="D255" i="6"/>
  <c r="C255" i="6"/>
  <c r="G254" i="6"/>
  <c r="E254" i="6"/>
  <c r="D254" i="6"/>
  <c r="C254" i="6"/>
  <c r="G253" i="6"/>
  <c r="E253" i="6"/>
  <c r="D253" i="6"/>
  <c r="C253" i="6"/>
  <c r="G252" i="6"/>
  <c r="E252" i="6"/>
  <c r="D252" i="6"/>
  <c r="C252" i="6"/>
  <c r="G251" i="6"/>
  <c r="E251" i="6"/>
  <c r="D251" i="6"/>
  <c r="C251" i="6"/>
  <c r="G250" i="6"/>
  <c r="E250" i="6"/>
  <c r="D250" i="6"/>
  <c r="C250" i="6"/>
  <c r="G249" i="6"/>
  <c r="E249" i="6"/>
  <c r="D249" i="6"/>
  <c r="C249" i="6"/>
  <c r="G248" i="6"/>
  <c r="E248" i="6"/>
  <c r="D248" i="6"/>
  <c r="C248" i="6"/>
  <c r="G247" i="6"/>
  <c r="E247" i="6"/>
  <c r="D247" i="6"/>
  <c r="C247" i="6"/>
  <c r="G246" i="6"/>
  <c r="E246" i="6"/>
  <c r="D246" i="6"/>
  <c r="C246" i="6"/>
  <c r="G245" i="6"/>
  <c r="E245" i="6"/>
  <c r="D245" i="6"/>
  <c r="C245" i="6"/>
  <c r="G244" i="6"/>
  <c r="E244" i="6"/>
  <c r="D244" i="6"/>
  <c r="C244" i="6"/>
  <c r="G243" i="6"/>
  <c r="E243" i="6"/>
  <c r="D243" i="6"/>
  <c r="C243" i="6"/>
  <c r="G242" i="6"/>
  <c r="E242" i="6"/>
  <c r="D242" i="6"/>
  <c r="C242" i="6"/>
  <c r="G241" i="6"/>
  <c r="E241" i="6"/>
  <c r="D241" i="6"/>
  <c r="C241" i="6"/>
  <c r="G240" i="6"/>
  <c r="E240" i="6"/>
  <c r="D240" i="6"/>
  <c r="C240" i="6"/>
  <c r="G239" i="6"/>
  <c r="E239" i="6"/>
  <c r="D239" i="6"/>
  <c r="C239" i="6"/>
  <c r="G238" i="6"/>
  <c r="E238" i="6"/>
  <c r="D238" i="6"/>
  <c r="C238" i="6"/>
  <c r="G237" i="6"/>
  <c r="E237" i="6"/>
  <c r="D237" i="6"/>
  <c r="C237" i="6"/>
  <c r="G236" i="6"/>
  <c r="E236" i="6"/>
  <c r="D236" i="6"/>
  <c r="C236" i="6"/>
  <c r="G235" i="6"/>
  <c r="E235" i="6"/>
  <c r="D235" i="6"/>
  <c r="C235" i="6"/>
  <c r="G234" i="6"/>
  <c r="E234" i="6"/>
  <c r="D234" i="6"/>
  <c r="C234" i="6"/>
  <c r="G233" i="6"/>
  <c r="E233" i="6"/>
  <c r="D233" i="6"/>
  <c r="C233" i="6"/>
  <c r="G232" i="6"/>
  <c r="E232" i="6"/>
  <c r="D232" i="6"/>
  <c r="C232" i="6"/>
  <c r="G231" i="6"/>
  <c r="E231" i="6"/>
  <c r="D231" i="6"/>
  <c r="C231" i="6"/>
  <c r="G230" i="6"/>
  <c r="E230" i="6"/>
  <c r="D230" i="6"/>
  <c r="C230" i="6"/>
  <c r="G229" i="6"/>
  <c r="E229" i="6"/>
  <c r="D229" i="6"/>
  <c r="C229" i="6"/>
  <c r="G228" i="6"/>
  <c r="E228" i="6"/>
  <c r="D228" i="6"/>
  <c r="C228" i="6"/>
  <c r="G227" i="6"/>
  <c r="E227" i="6"/>
  <c r="D227" i="6"/>
  <c r="C227" i="6"/>
  <c r="G226" i="6"/>
  <c r="E226" i="6"/>
  <c r="D226" i="6"/>
  <c r="C226" i="6"/>
  <c r="G225" i="6"/>
  <c r="E225" i="6"/>
  <c r="D225" i="6"/>
  <c r="C225" i="6"/>
  <c r="G224" i="6"/>
  <c r="E224" i="6"/>
  <c r="D224" i="6"/>
  <c r="C224" i="6"/>
  <c r="G223" i="6"/>
  <c r="E223" i="6"/>
  <c r="D223" i="6"/>
  <c r="C223" i="6"/>
  <c r="G222" i="6"/>
  <c r="E222" i="6"/>
  <c r="D222" i="6"/>
  <c r="C222" i="6"/>
  <c r="G221" i="6"/>
  <c r="E221" i="6"/>
  <c r="D221" i="6"/>
  <c r="C221" i="6"/>
  <c r="G220" i="6"/>
  <c r="E220" i="6"/>
  <c r="D220" i="6"/>
  <c r="C220" i="6"/>
  <c r="G219" i="6"/>
  <c r="E219" i="6"/>
  <c r="D219" i="6"/>
  <c r="C219" i="6"/>
  <c r="G218" i="6"/>
  <c r="E218" i="6"/>
  <c r="D218" i="6"/>
  <c r="C218" i="6"/>
  <c r="G217" i="6"/>
  <c r="E217" i="6"/>
  <c r="D217" i="6"/>
  <c r="C217" i="6"/>
  <c r="G216" i="6"/>
  <c r="E216" i="6"/>
  <c r="D216" i="6"/>
  <c r="C216" i="6"/>
  <c r="G215" i="6"/>
  <c r="E215" i="6"/>
  <c r="D215" i="6"/>
  <c r="C215" i="6"/>
  <c r="G214" i="6"/>
  <c r="E214" i="6"/>
  <c r="D214" i="6"/>
  <c r="C214" i="6"/>
  <c r="G213" i="6"/>
  <c r="E213" i="6"/>
  <c r="D213" i="6"/>
  <c r="C213" i="6"/>
  <c r="G212" i="6"/>
  <c r="E212" i="6"/>
  <c r="D212" i="6"/>
  <c r="C212" i="6"/>
  <c r="G211" i="6"/>
  <c r="E211" i="6"/>
  <c r="D211" i="6"/>
  <c r="C211" i="6"/>
  <c r="G210" i="6"/>
  <c r="E210" i="6"/>
  <c r="D210" i="6"/>
  <c r="C210" i="6"/>
  <c r="G209" i="6"/>
  <c r="E209" i="6"/>
  <c r="D209" i="6"/>
  <c r="C209" i="6"/>
  <c r="G208" i="6"/>
  <c r="E208" i="6"/>
  <c r="D208" i="6"/>
  <c r="C208" i="6"/>
  <c r="G207" i="6"/>
  <c r="E207" i="6"/>
  <c r="D207" i="6"/>
  <c r="C207" i="6"/>
  <c r="G206" i="6"/>
  <c r="E206" i="6"/>
  <c r="D206" i="6"/>
  <c r="C206" i="6"/>
  <c r="G205" i="6"/>
  <c r="E205" i="6"/>
  <c r="D205" i="6"/>
  <c r="C205" i="6"/>
  <c r="G204" i="6"/>
  <c r="E204" i="6"/>
  <c r="D204" i="6"/>
  <c r="C204" i="6"/>
  <c r="G203" i="6"/>
  <c r="E203" i="6"/>
  <c r="D203" i="6"/>
  <c r="C203" i="6"/>
  <c r="G202" i="6"/>
  <c r="E202" i="6"/>
  <c r="D202" i="6"/>
  <c r="C202" i="6"/>
  <c r="G201" i="6"/>
  <c r="E201" i="6"/>
  <c r="D201" i="6"/>
  <c r="C201" i="6"/>
  <c r="G200" i="6"/>
  <c r="E200" i="6"/>
  <c r="D200" i="6"/>
  <c r="C200" i="6"/>
  <c r="G199" i="6"/>
  <c r="E199" i="6"/>
  <c r="D199" i="6"/>
  <c r="C199" i="6"/>
  <c r="G198" i="6"/>
  <c r="E198" i="6"/>
  <c r="D198" i="6"/>
  <c r="C198" i="6"/>
  <c r="G197" i="6"/>
  <c r="E197" i="6"/>
  <c r="D197" i="6"/>
  <c r="C197" i="6"/>
  <c r="G196" i="6"/>
  <c r="E196" i="6"/>
  <c r="D196" i="6"/>
  <c r="C196" i="6"/>
  <c r="G195" i="6"/>
  <c r="E195" i="6"/>
  <c r="D195" i="6"/>
  <c r="C195" i="6"/>
  <c r="G194" i="6"/>
  <c r="E194" i="6"/>
  <c r="D194" i="6"/>
  <c r="C194" i="6"/>
  <c r="G193" i="6"/>
  <c r="E193" i="6"/>
  <c r="D193" i="6"/>
  <c r="C193" i="6"/>
  <c r="G192" i="6"/>
  <c r="E192" i="6"/>
  <c r="D192" i="6"/>
  <c r="C192" i="6"/>
  <c r="G191" i="6"/>
  <c r="E191" i="6"/>
  <c r="D191" i="6"/>
  <c r="C191" i="6"/>
  <c r="G190" i="6"/>
  <c r="E190" i="6"/>
  <c r="D190" i="6"/>
  <c r="C190" i="6"/>
  <c r="G189" i="6"/>
  <c r="E189" i="6"/>
  <c r="D189" i="6"/>
  <c r="C189" i="6"/>
  <c r="G188" i="6"/>
  <c r="E188" i="6"/>
  <c r="D188" i="6"/>
  <c r="C188" i="6"/>
  <c r="G187" i="6"/>
  <c r="E187" i="6"/>
  <c r="D187" i="6"/>
  <c r="C187" i="6"/>
  <c r="G186" i="6"/>
  <c r="E186" i="6"/>
  <c r="D186" i="6"/>
  <c r="C186" i="6"/>
  <c r="G185" i="6"/>
  <c r="E185" i="6"/>
  <c r="D185" i="6"/>
  <c r="C185" i="6"/>
  <c r="G184" i="6"/>
  <c r="E184" i="6"/>
  <c r="D184" i="6"/>
  <c r="C184" i="6"/>
  <c r="G183" i="6"/>
  <c r="E183" i="6"/>
  <c r="D183" i="6"/>
  <c r="C183" i="6"/>
  <c r="G182" i="6"/>
  <c r="E182" i="6"/>
  <c r="D182" i="6"/>
  <c r="C182" i="6"/>
  <c r="G181" i="6"/>
  <c r="E181" i="6"/>
  <c r="D181" i="6"/>
  <c r="C181" i="6"/>
  <c r="G180" i="6"/>
  <c r="E180" i="6"/>
  <c r="D180" i="6"/>
  <c r="C180" i="6"/>
  <c r="G179" i="6"/>
  <c r="E179" i="6"/>
  <c r="D179" i="6"/>
  <c r="C179" i="6"/>
  <c r="G178" i="6"/>
  <c r="E178" i="6"/>
  <c r="D178" i="6"/>
  <c r="C178" i="6"/>
  <c r="G177" i="6"/>
  <c r="E177" i="6"/>
  <c r="D177" i="6"/>
  <c r="C177" i="6"/>
  <c r="G176" i="6"/>
  <c r="E176" i="6"/>
  <c r="D176" i="6"/>
  <c r="C176" i="6"/>
  <c r="G175" i="6"/>
  <c r="E175" i="6"/>
  <c r="D175" i="6"/>
  <c r="C175" i="6"/>
  <c r="G174" i="6"/>
  <c r="E174" i="6"/>
  <c r="D174" i="6"/>
  <c r="C174" i="6"/>
  <c r="G173" i="6"/>
  <c r="E173" i="6"/>
  <c r="D173" i="6"/>
  <c r="C173" i="6"/>
  <c r="G172" i="6"/>
  <c r="E172" i="6"/>
  <c r="D172" i="6"/>
  <c r="C172" i="6"/>
  <c r="G171" i="6"/>
  <c r="E171" i="6"/>
  <c r="D171" i="6"/>
  <c r="C171" i="6"/>
  <c r="G170" i="6"/>
  <c r="E170" i="6"/>
  <c r="D170" i="6"/>
  <c r="C170" i="6"/>
  <c r="G169" i="6"/>
  <c r="E169" i="6"/>
  <c r="D169" i="6"/>
  <c r="C169" i="6"/>
  <c r="G168" i="6"/>
  <c r="E168" i="6"/>
  <c r="D168" i="6"/>
  <c r="C168" i="6"/>
  <c r="G167" i="6"/>
  <c r="E167" i="6"/>
  <c r="D167" i="6"/>
  <c r="C167" i="6"/>
  <c r="G166" i="6"/>
  <c r="E166" i="6"/>
  <c r="D166" i="6"/>
  <c r="C166" i="6"/>
  <c r="G165" i="6"/>
  <c r="E165" i="6"/>
  <c r="D165" i="6"/>
  <c r="C165" i="6"/>
  <c r="G164" i="6"/>
  <c r="E164" i="6"/>
  <c r="D164" i="6"/>
  <c r="C164" i="6"/>
  <c r="G163" i="6"/>
  <c r="E163" i="6"/>
  <c r="D163" i="6"/>
  <c r="C163" i="6"/>
  <c r="G162" i="6"/>
  <c r="E162" i="6"/>
  <c r="D162" i="6"/>
  <c r="C162" i="6"/>
  <c r="G161" i="6"/>
  <c r="E161" i="6"/>
  <c r="D161" i="6"/>
  <c r="C161" i="6"/>
  <c r="G160" i="6"/>
  <c r="E160" i="6"/>
  <c r="D160" i="6"/>
  <c r="C160" i="6"/>
  <c r="G159" i="6"/>
  <c r="E159" i="6"/>
  <c r="D159" i="6"/>
  <c r="C159" i="6"/>
  <c r="G158" i="6"/>
  <c r="E158" i="6"/>
  <c r="D158" i="6"/>
  <c r="C158" i="6"/>
  <c r="G157" i="6"/>
  <c r="E157" i="6"/>
  <c r="D157" i="6"/>
  <c r="C157" i="6"/>
  <c r="G156" i="6"/>
  <c r="E156" i="6"/>
  <c r="D156" i="6"/>
  <c r="C156" i="6"/>
  <c r="G155" i="6"/>
  <c r="E155" i="6"/>
  <c r="D155" i="6"/>
  <c r="C155" i="6"/>
  <c r="G154" i="6"/>
  <c r="E154" i="6"/>
  <c r="D154" i="6"/>
  <c r="C154" i="6"/>
  <c r="G153" i="6"/>
  <c r="E153" i="6"/>
  <c r="D153" i="6"/>
  <c r="C153" i="6"/>
  <c r="G152" i="6"/>
  <c r="E152" i="6"/>
  <c r="D152" i="6"/>
  <c r="C152" i="6"/>
  <c r="G151" i="6"/>
  <c r="E151" i="6"/>
  <c r="D151" i="6"/>
  <c r="C151" i="6"/>
  <c r="G150" i="6"/>
  <c r="E150" i="6"/>
  <c r="D150" i="6"/>
  <c r="C150" i="6"/>
  <c r="G149" i="6"/>
  <c r="E149" i="6"/>
  <c r="D149" i="6"/>
  <c r="C149" i="6"/>
  <c r="G148" i="6"/>
  <c r="E148" i="6"/>
  <c r="D148" i="6"/>
  <c r="C148" i="6"/>
  <c r="G147" i="6"/>
  <c r="E147" i="6"/>
  <c r="D147" i="6"/>
  <c r="C147" i="6"/>
  <c r="G146" i="6"/>
  <c r="E146" i="6"/>
  <c r="D146" i="6"/>
  <c r="C146" i="6"/>
  <c r="G145" i="6"/>
  <c r="E145" i="6"/>
  <c r="D145" i="6"/>
  <c r="C145" i="6"/>
  <c r="G144" i="6"/>
  <c r="E144" i="6"/>
  <c r="D144" i="6"/>
  <c r="C144" i="6"/>
  <c r="G143" i="6"/>
  <c r="E143" i="6"/>
  <c r="D143" i="6"/>
  <c r="C143" i="6"/>
  <c r="G142" i="6"/>
  <c r="E142" i="6"/>
  <c r="D142" i="6"/>
  <c r="C142" i="6"/>
  <c r="G141" i="6"/>
  <c r="E141" i="6"/>
  <c r="D141" i="6"/>
  <c r="C141" i="6"/>
  <c r="G140" i="6"/>
  <c r="E140" i="6"/>
  <c r="D140" i="6"/>
  <c r="C140" i="6"/>
  <c r="G139" i="6"/>
  <c r="E139" i="6"/>
  <c r="D139" i="6"/>
  <c r="C139" i="6"/>
  <c r="G138" i="6"/>
  <c r="E138" i="6"/>
  <c r="D138" i="6"/>
  <c r="C138" i="6"/>
  <c r="G137" i="6"/>
  <c r="E137" i="6"/>
  <c r="D137" i="6"/>
  <c r="C137" i="6"/>
  <c r="G136" i="6"/>
  <c r="E136" i="6"/>
  <c r="D136" i="6"/>
  <c r="C136" i="6"/>
  <c r="G135" i="6"/>
  <c r="E135" i="6"/>
  <c r="D135" i="6"/>
  <c r="C135" i="6"/>
  <c r="G134" i="6"/>
  <c r="E134" i="6"/>
  <c r="D134" i="6"/>
  <c r="C134" i="6"/>
  <c r="G133" i="6"/>
  <c r="E133" i="6"/>
  <c r="D133" i="6"/>
  <c r="C133" i="6"/>
  <c r="G132" i="6"/>
  <c r="E132" i="6"/>
  <c r="D132" i="6"/>
  <c r="C132" i="6"/>
  <c r="G131" i="6"/>
  <c r="E131" i="6"/>
  <c r="D131" i="6"/>
  <c r="C131" i="6"/>
  <c r="G130" i="6"/>
  <c r="E130" i="6"/>
  <c r="D130" i="6"/>
  <c r="C130" i="6"/>
  <c r="G129" i="6"/>
  <c r="E129" i="6"/>
  <c r="D129" i="6"/>
  <c r="C129" i="6"/>
  <c r="G128" i="6"/>
  <c r="E128" i="6"/>
  <c r="D128" i="6"/>
  <c r="C128" i="6"/>
  <c r="G127" i="6"/>
  <c r="E127" i="6"/>
  <c r="D127" i="6"/>
  <c r="C127" i="6"/>
  <c r="G126" i="6"/>
  <c r="E126" i="6"/>
  <c r="D126" i="6"/>
  <c r="C126" i="6"/>
  <c r="G125" i="6"/>
  <c r="E125" i="6"/>
  <c r="D125" i="6"/>
  <c r="C125" i="6"/>
  <c r="G124" i="6"/>
  <c r="E124" i="6"/>
  <c r="D124" i="6"/>
  <c r="C124" i="6"/>
  <c r="G123" i="6"/>
  <c r="E123" i="6"/>
  <c r="D123" i="6"/>
  <c r="C123" i="6"/>
  <c r="G122" i="6"/>
  <c r="E122" i="6"/>
  <c r="D122" i="6"/>
  <c r="C122" i="6"/>
  <c r="G121" i="6"/>
  <c r="E121" i="6"/>
  <c r="D121" i="6"/>
  <c r="C121" i="6"/>
  <c r="G120" i="6"/>
  <c r="E120" i="6"/>
  <c r="D120" i="6"/>
  <c r="C120" i="6"/>
  <c r="G119" i="6"/>
  <c r="E119" i="6"/>
  <c r="D119" i="6"/>
  <c r="C119" i="6"/>
  <c r="G118" i="6"/>
  <c r="E118" i="6"/>
  <c r="D118" i="6"/>
  <c r="C118" i="6"/>
  <c r="G117" i="6"/>
  <c r="E117" i="6"/>
  <c r="D117" i="6"/>
  <c r="C117" i="6"/>
  <c r="G116" i="6"/>
  <c r="E116" i="6"/>
  <c r="D116" i="6"/>
  <c r="C116" i="6"/>
  <c r="G115" i="6"/>
  <c r="E115" i="6"/>
  <c r="D115" i="6"/>
  <c r="C115" i="6"/>
  <c r="G114" i="6"/>
  <c r="E114" i="6"/>
  <c r="D114" i="6"/>
  <c r="C114" i="6"/>
  <c r="G113" i="6"/>
  <c r="E113" i="6"/>
  <c r="D113" i="6"/>
  <c r="C113" i="6"/>
  <c r="G112" i="6"/>
  <c r="E112" i="6"/>
  <c r="D112" i="6"/>
  <c r="C112" i="6"/>
  <c r="G111" i="6"/>
  <c r="E111" i="6"/>
  <c r="D111" i="6"/>
  <c r="C111" i="6"/>
  <c r="G110" i="6"/>
  <c r="E110" i="6"/>
  <c r="D110" i="6"/>
  <c r="C110" i="6"/>
  <c r="G109" i="6"/>
  <c r="E109" i="6"/>
  <c r="D109" i="6"/>
  <c r="C109" i="6"/>
  <c r="G108" i="6"/>
  <c r="E108" i="6"/>
  <c r="D108" i="6"/>
  <c r="C108" i="6"/>
  <c r="G107" i="6"/>
  <c r="E107" i="6"/>
  <c r="D107" i="6"/>
  <c r="C107" i="6"/>
  <c r="G106" i="6"/>
  <c r="E106" i="6"/>
  <c r="D106" i="6"/>
  <c r="C106" i="6"/>
  <c r="G105" i="6"/>
  <c r="E105" i="6"/>
  <c r="D105" i="6"/>
  <c r="C105" i="6"/>
  <c r="G104" i="6"/>
  <c r="E104" i="6"/>
  <c r="D104" i="6"/>
  <c r="C104" i="6"/>
  <c r="G103" i="6"/>
  <c r="E103" i="6"/>
  <c r="D103" i="6"/>
  <c r="C103" i="6"/>
  <c r="G102" i="6"/>
  <c r="E102" i="6"/>
  <c r="D102" i="6"/>
  <c r="C102" i="6"/>
  <c r="G101" i="6"/>
  <c r="E101" i="6"/>
  <c r="D101" i="6"/>
  <c r="C101" i="6"/>
  <c r="G100" i="6"/>
  <c r="E100" i="6"/>
  <c r="D100" i="6"/>
  <c r="C100" i="6"/>
  <c r="G99" i="6"/>
  <c r="E99" i="6"/>
  <c r="D99" i="6"/>
  <c r="C99" i="6"/>
  <c r="G98" i="6"/>
  <c r="E98" i="6"/>
  <c r="D98" i="6"/>
  <c r="C98" i="6"/>
  <c r="G97" i="6"/>
  <c r="E97" i="6"/>
  <c r="D97" i="6"/>
  <c r="C97" i="6"/>
  <c r="G96" i="6"/>
  <c r="E96" i="6"/>
  <c r="D96" i="6"/>
  <c r="C96" i="6"/>
  <c r="G95" i="6"/>
  <c r="E95" i="6"/>
  <c r="F95" i="6" s="1"/>
  <c r="D95" i="6"/>
  <c r="C95" i="6"/>
  <c r="G94" i="6"/>
  <c r="E94" i="6"/>
  <c r="D94" i="6"/>
  <c r="C94" i="6"/>
  <c r="G93" i="6"/>
  <c r="E93" i="6"/>
  <c r="D93" i="6"/>
  <c r="C93" i="6"/>
  <c r="G92" i="6"/>
  <c r="E92" i="6"/>
  <c r="D92" i="6"/>
  <c r="C92" i="6"/>
  <c r="G91" i="6"/>
  <c r="E91" i="6"/>
  <c r="D91" i="6"/>
  <c r="C91" i="6"/>
  <c r="G90" i="6"/>
  <c r="E90" i="6"/>
  <c r="D90" i="6"/>
  <c r="C90" i="6"/>
  <c r="G89" i="6"/>
  <c r="E89" i="6"/>
  <c r="D89" i="6"/>
  <c r="C89" i="6"/>
  <c r="G88" i="6"/>
  <c r="E88" i="6"/>
  <c r="D88" i="6"/>
  <c r="C88" i="6"/>
  <c r="G87" i="6"/>
  <c r="E87" i="6"/>
  <c r="D87" i="6"/>
  <c r="C87" i="6"/>
  <c r="G86" i="6"/>
  <c r="E86" i="6"/>
  <c r="D86" i="6"/>
  <c r="C86" i="6"/>
  <c r="G85" i="6"/>
  <c r="E85" i="6"/>
  <c r="D85" i="6"/>
  <c r="C85" i="6"/>
  <c r="G84" i="6"/>
  <c r="E84" i="6"/>
  <c r="D84" i="6"/>
  <c r="C84" i="6"/>
  <c r="G83" i="6"/>
  <c r="E83" i="6"/>
  <c r="D83" i="6"/>
  <c r="C83" i="6"/>
  <c r="G82" i="6"/>
  <c r="E82" i="6"/>
  <c r="D82" i="6"/>
  <c r="C82" i="6"/>
  <c r="G81" i="6"/>
  <c r="E81" i="6"/>
  <c r="D81" i="6"/>
  <c r="C81" i="6"/>
  <c r="G80" i="6"/>
  <c r="E80" i="6"/>
  <c r="D80" i="6"/>
  <c r="C80" i="6"/>
  <c r="G79" i="6"/>
  <c r="E79" i="6"/>
  <c r="D79" i="6"/>
  <c r="C79" i="6"/>
  <c r="G78" i="6"/>
  <c r="E78" i="6"/>
  <c r="D78" i="6"/>
  <c r="C78" i="6"/>
  <c r="G77" i="6"/>
  <c r="E77" i="6"/>
  <c r="D77" i="6"/>
  <c r="C77" i="6"/>
  <c r="G76" i="6"/>
  <c r="E76" i="6"/>
  <c r="D76" i="6"/>
  <c r="C76" i="6"/>
  <c r="G75" i="6"/>
  <c r="E75" i="6"/>
  <c r="D75" i="6"/>
  <c r="C75" i="6"/>
  <c r="G74" i="6"/>
  <c r="E74" i="6"/>
  <c r="D74" i="6"/>
  <c r="C74" i="6"/>
  <c r="G73" i="6"/>
  <c r="E73" i="6"/>
  <c r="D73" i="6"/>
  <c r="C73" i="6"/>
  <c r="G72" i="6"/>
  <c r="E72" i="6"/>
  <c r="D72" i="6"/>
  <c r="C72" i="6"/>
  <c r="G71" i="6"/>
  <c r="E71" i="6"/>
  <c r="D71" i="6"/>
  <c r="C71" i="6"/>
  <c r="G70" i="6"/>
  <c r="E70" i="6"/>
  <c r="D70" i="6"/>
  <c r="C70" i="6"/>
  <c r="G69" i="6"/>
  <c r="E69" i="6"/>
  <c r="D69" i="6"/>
  <c r="C69" i="6"/>
  <c r="G68" i="6"/>
  <c r="E68" i="6"/>
  <c r="D68" i="6"/>
  <c r="C68" i="6"/>
  <c r="G67" i="6"/>
  <c r="E67" i="6"/>
  <c r="D67" i="6"/>
  <c r="C67" i="6"/>
  <c r="G66" i="6"/>
  <c r="E66" i="6"/>
  <c r="D66" i="6"/>
  <c r="C66" i="6"/>
  <c r="G65" i="6"/>
  <c r="E65" i="6"/>
  <c r="D65" i="6"/>
  <c r="C65" i="6"/>
  <c r="G64" i="6"/>
  <c r="E64" i="6"/>
  <c r="D64" i="6"/>
  <c r="C64" i="6"/>
  <c r="G63" i="6"/>
  <c r="E63" i="6"/>
  <c r="F63" i="6" s="1"/>
  <c r="D63" i="6"/>
  <c r="C63" i="6"/>
  <c r="G62" i="6"/>
  <c r="E62" i="6"/>
  <c r="D62" i="6"/>
  <c r="C62" i="6"/>
  <c r="G61" i="6"/>
  <c r="E61" i="6"/>
  <c r="D61" i="6"/>
  <c r="C61" i="6"/>
  <c r="G60" i="6"/>
  <c r="E60" i="6"/>
  <c r="D60" i="6"/>
  <c r="C60" i="6"/>
  <c r="G59" i="6"/>
  <c r="F59" i="6"/>
  <c r="E59" i="6"/>
  <c r="D59" i="6"/>
  <c r="C59" i="6"/>
  <c r="G58" i="6"/>
  <c r="E58" i="6"/>
  <c r="D58" i="6"/>
  <c r="C58" i="6"/>
  <c r="G57" i="6"/>
  <c r="E57" i="6"/>
  <c r="D57" i="6"/>
  <c r="C57" i="6"/>
  <c r="G56" i="6"/>
  <c r="E56" i="6"/>
  <c r="D56" i="6"/>
  <c r="C56" i="6"/>
  <c r="G55" i="6"/>
  <c r="E55" i="6"/>
  <c r="D55" i="6"/>
  <c r="C55" i="6"/>
  <c r="G54" i="6"/>
  <c r="E54" i="6"/>
  <c r="D54" i="6"/>
  <c r="C54" i="6"/>
  <c r="G53" i="6"/>
  <c r="E53" i="6"/>
  <c r="D53" i="6"/>
  <c r="C53" i="6"/>
  <c r="G52" i="6"/>
  <c r="E52" i="6"/>
  <c r="D52" i="6"/>
  <c r="C52" i="6"/>
  <c r="G51" i="6"/>
  <c r="E51" i="6"/>
  <c r="D51" i="6"/>
  <c r="C51" i="6"/>
  <c r="G50" i="6"/>
  <c r="E50" i="6"/>
  <c r="D50" i="6"/>
  <c r="C50" i="6"/>
  <c r="G49" i="6"/>
  <c r="E49" i="6"/>
  <c r="D49" i="6"/>
  <c r="C49" i="6"/>
  <c r="G48" i="6"/>
  <c r="E48" i="6"/>
  <c r="D48" i="6"/>
  <c r="C48" i="6"/>
  <c r="G47" i="6"/>
  <c r="E47" i="6"/>
  <c r="D47" i="6"/>
  <c r="C47" i="6"/>
  <c r="G46" i="6"/>
  <c r="E46" i="6"/>
  <c r="D46" i="6"/>
  <c r="C46" i="6"/>
  <c r="G45" i="6"/>
  <c r="E45" i="6"/>
  <c r="D45" i="6"/>
  <c r="C45" i="6"/>
  <c r="G44" i="6"/>
  <c r="E44" i="6"/>
  <c r="D44" i="6"/>
  <c r="C44" i="6"/>
  <c r="G43" i="6"/>
  <c r="E43" i="6"/>
  <c r="D43" i="6"/>
  <c r="C43" i="6"/>
  <c r="G42" i="6"/>
  <c r="E42" i="6"/>
  <c r="D42" i="6"/>
  <c r="C42" i="6"/>
  <c r="G41" i="6"/>
  <c r="E41" i="6"/>
  <c r="D41" i="6"/>
  <c r="C41" i="6"/>
  <c r="F386" i="6" s="1"/>
  <c r="G40" i="6"/>
  <c r="E40" i="6"/>
  <c r="D40" i="6"/>
  <c r="C40" i="6"/>
  <c r="F220" i="6" s="1"/>
  <c r="G39" i="6"/>
  <c r="E39" i="6"/>
  <c r="D39" i="6"/>
  <c r="C39" i="6"/>
  <c r="F79" i="6" s="1"/>
  <c r="G38" i="6"/>
  <c r="E38" i="6"/>
  <c r="D38" i="6"/>
  <c r="C38" i="6"/>
  <c r="G37" i="6"/>
  <c r="E37" i="6"/>
  <c r="F37" i="6" s="1"/>
  <c r="D37" i="6"/>
  <c r="C37" i="6"/>
  <c r="F137" i="6" s="1"/>
  <c r="G36" i="6"/>
  <c r="E36" i="6"/>
  <c r="D36" i="6"/>
  <c r="C36" i="6"/>
  <c r="G35" i="6"/>
  <c r="E35" i="6"/>
  <c r="F35" i="6" s="1"/>
  <c r="D35" i="6"/>
  <c r="C35" i="6"/>
  <c r="F55" i="6" s="1"/>
  <c r="G34" i="6"/>
  <c r="E34" i="6"/>
  <c r="D34" i="6"/>
  <c r="C34" i="6"/>
  <c r="F154" i="6" s="1"/>
  <c r="G33" i="6"/>
  <c r="E33" i="6"/>
  <c r="F33" i="6" s="1"/>
  <c r="D33" i="6"/>
  <c r="C33" i="6"/>
  <c r="F113" i="6" s="1"/>
  <c r="G32" i="6"/>
  <c r="E32" i="6"/>
  <c r="D32" i="6"/>
  <c r="C32" i="6"/>
  <c r="G31" i="6"/>
  <c r="E31" i="6"/>
  <c r="D31" i="6"/>
  <c r="C31" i="6"/>
  <c r="F91" i="6" s="1"/>
  <c r="G30" i="6"/>
  <c r="E30" i="6"/>
  <c r="D30" i="6"/>
  <c r="C30" i="6"/>
  <c r="F250" i="6" s="1"/>
  <c r="G29" i="6"/>
  <c r="E29" i="6"/>
  <c r="D29" i="6"/>
  <c r="C29" i="6"/>
  <c r="F129" i="6" s="1"/>
  <c r="G28" i="6"/>
  <c r="E28" i="6"/>
  <c r="F28" i="6" s="1"/>
  <c r="D28" i="6"/>
  <c r="C28" i="6"/>
  <c r="F228" i="6" s="1"/>
  <c r="G27" i="6"/>
  <c r="E27" i="6"/>
  <c r="D27" i="6"/>
  <c r="C27" i="6"/>
  <c r="F47" i="6" s="1"/>
  <c r="G26" i="6"/>
  <c r="E26" i="6"/>
  <c r="F26" i="6" s="1"/>
  <c r="D26" i="6"/>
  <c r="C26" i="6"/>
  <c r="F186" i="6" s="1"/>
  <c r="G25" i="6"/>
  <c r="E25" i="6"/>
  <c r="D25" i="6"/>
  <c r="C25" i="6"/>
  <c r="F105" i="6" s="1"/>
  <c r="G24" i="6"/>
  <c r="E24" i="6"/>
  <c r="F24" i="6" s="1"/>
  <c r="D24" i="6"/>
  <c r="C24" i="6"/>
  <c r="F224" i="6" s="1"/>
  <c r="G23" i="6"/>
  <c r="E23" i="6"/>
  <c r="D23" i="6"/>
  <c r="C23" i="6"/>
  <c r="G22" i="6"/>
  <c r="E22" i="6"/>
  <c r="D22" i="6"/>
  <c r="C22" i="6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D421" i="5"/>
  <c r="C421" i="5"/>
  <c r="G420" i="5"/>
  <c r="E420" i="5"/>
  <c r="D420" i="5"/>
  <c r="C420" i="5"/>
  <c r="G419" i="5"/>
  <c r="E419" i="5"/>
  <c r="D419" i="5"/>
  <c r="C419" i="5"/>
  <c r="G418" i="5"/>
  <c r="E418" i="5"/>
  <c r="D418" i="5"/>
  <c r="C418" i="5"/>
  <c r="G417" i="5"/>
  <c r="E417" i="5"/>
  <c r="D417" i="5"/>
  <c r="C417" i="5"/>
  <c r="G416" i="5"/>
  <c r="E416" i="5"/>
  <c r="D416" i="5"/>
  <c r="C416" i="5"/>
  <c r="G415" i="5"/>
  <c r="E415" i="5"/>
  <c r="D415" i="5"/>
  <c r="C415" i="5"/>
  <c r="G414" i="5"/>
  <c r="E414" i="5"/>
  <c r="D414" i="5"/>
  <c r="C414" i="5"/>
  <c r="G413" i="5"/>
  <c r="E413" i="5"/>
  <c r="D413" i="5"/>
  <c r="C413" i="5"/>
  <c r="G412" i="5"/>
  <c r="E412" i="5"/>
  <c r="D412" i="5"/>
  <c r="C412" i="5"/>
  <c r="G411" i="5"/>
  <c r="E411" i="5"/>
  <c r="D411" i="5"/>
  <c r="C411" i="5"/>
  <c r="G410" i="5"/>
  <c r="E410" i="5"/>
  <c r="D410" i="5"/>
  <c r="C410" i="5"/>
  <c r="G409" i="5"/>
  <c r="E409" i="5"/>
  <c r="D409" i="5"/>
  <c r="C409" i="5"/>
  <c r="G408" i="5"/>
  <c r="E408" i="5"/>
  <c r="D408" i="5"/>
  <c r="C408" i="5"/>
  <c r="G407" i="5"/>
  <c r="E407" i="5"/>
  <c r="D407" i="5"/>
  <c r="C407" i="5"/>
  <c r="G406" i="5"/>
  <c r="E406" i="5"/>
  <c r="D406" i="5"/>
  <c r="C406" i="5"/>
  <c r="G405" i="5"/>
  <c r="E405" i="5"/>
  <c r="D405" i="5"/>
  <c r="C405" i="5"/>
  <c r="G404" i="5"/>
  <c r="E404" i="5"/>
  <c r="D404" i="5"/>
  <c r="C404" i="5"/>
  <c r="G403" i="5"/>
  <c r="E403" i="5"/>
  <c r="D403" i="5"/>
  <c r="C403" i="5"/>
  <c r="G402" i="5"/>
  <c r="E402" i="5"/>
  <c r="D402" i="5"/>
  <c r="C402" i="5"/>
  <c r="G401" i="5"/>
  <c r="E401" i="5"/>
  <c r="D401" i="5"/>
  <c r="C401" i="5"/>
  <c r="G400" i="5"/>
  <c r="E400" i="5"/>
  <c r="D400" i="5"/>
  <c r="C400" i="5"/>
  <c r="G399" i="5"/>
  <c r="E399" i="5"/>
  <c r="D399" i="5"/>
  <c r="C399" i="5"/>
  <c r="G398" i="5"/>
  <c r="E398" i="5"/>
  <c r="D398" i="5"/>
  <c r="C398" i="5"/>
  <c r="G397" i="5"/>
  <c r="E397" i="5"/>
  <c r="D397" i="5"/>
  <c r="C397" i="5"/>
  <c r="G396" i="5"/>
  <c r="E396" i="5"/>
  <c r="D396" i="5"/>
  <c r="C396" i="5"/>
  <c r="G395" i="5"/>
  <c r="E395" i="5"/>
  <c r="D395" i="5"/>
  <c r="C395" i="5"/>
  <c r="G394" i="5"/>
  <c r="E394" i="5"/>
  <c r="D394" i="5"/>
  <c r="C394" i="5"/>
  <c r="G393" i="5"/>
  <c r="E393" i="5"/>
  <c r="D393" i="5"/>
  <c r="C393" i="5"/>
  <c r="G392" i="5"/>
  <c r="E392" i="5"/>
  <c r="D392" i="5"/>
  <c r="C392" i="5"/>
  <c r="G391" i="5"/>
  <c r="E391" i="5"/>
  <c r="D391" i="5"/>
  <c r="C391" i="5"/>
  <c r="G390" i="5"/>
  <c r="E390" i="5"/>
  <c r="D390" i="5"/>
  <c r="C390" i="5"/>
  <c r="G389" i="5"/>
  <c r="E389" i="5"/>
  <c r="D389" i="5"/>
  <c r="C389" i="5"/>
  <c r="G388" i="5"/>
  <c r="E388" i="5"/>
  <c r="D388" i="5"/>
  <c r="C388" i="5"/>
  <c r="G387" i="5"/>
  <c r="E387" i="5"/>
  <c r="D387" i="5"/>
  <c r="C387" i="5"/>
  <c r="G386" i="5"/>
  <c r="E386" i="5"/>
  <c r="D386" i="5"/>
  <c r="C386" i="5"/>
  <c r="G385" i="5"/>
  <c r="E385" i="5"/>
  <c r="D385" i="5"/>
  <c r="C385" i="5"/>
  <c r="G384" i="5"/>
  <c r="E384" i="5"/>
  <c r="D384" i="5"/>
  <c r="C384" i="5"/>
  <c r="G383" i="5"/>
  <c r="E383" i="5"/>
  <c r="D383" i="5"/>
  <c r="C383" i="5"/>
  <c r="G382" i="5"/>
  <c r="E382" i="5"/>
  <c r="D382" i="5"/>
  <c r="C382" i="5"/>
  <c r="G381" i="5"/>
  <c r="E381" i="5"/>
  <c r="D381" i="5"/>
  <c r="C381" i="5"/>
  <c r="G380" i="5"/>
  <c r="E380" i="5"/>
  <c r="D380" i="5"/>
  <c r="C380" i="5"/>
  <c r="G379" i="5"/>
  <c r="E379" i="5"/>
  <c r="D379" i="5"/>
  <c r="C379" i="5"/>
  <c r="G378" i="5"/>
  <c r="E378" i="5"/>
  <c r="D378" i="5"/>
  <c r="C378" i="5"/>
  <c r="G377" i="5"/>
  <c r="E377" i="5"/>
  <c r="D377" i="5"/>
  <c r="C377" i="5"/>
  <c r="G376" i="5"/>
  <c r="E376" i="5"/>
  <c r="D376" i="5"/>
  <c r="C376" i="5"/>
  <c r="G375" i="5"/>
  <c r="E375" i="5"/>
  <c r="D375" i="5"/>
  <c r="C375" i="5"/>
  <c r="G374" i="5"/>
  <c r="E374" i="5"/>
  <c r="D374" i="5"/>
  <c r="C374" i="5"/>
  <c r="G373" i="5"/>
  <c r="E373" i="5"/>
  <c r="D373" i="5"/>
  <c r="C373" i="5"/>
  <c r="G372" i="5"/>
  <c r="E372" i="5"/>
  <c r="D372" i="5"/>
  <c r="C372" i="5"/>
  <c r="G371" i="5"/>
  <c r="E371" i="5"/>
  <c r="D371" i="5"/>
  <c r="C371" i="5"/>
  <c r="G370" i="5"/>
  <c r="E370" i="5"/>
  <c r="D370" i="5"/>
  <c r="C370" i="5"/>
  <c r="G369" i="5"/>
  <c r="E369" i="5"/>
  <c r="D369" i="5"/>
  <c r="C369" i="5"/>
  <c r="G368" i="5"/>
  <c r="E368" i="5"/>
  <c r="D368" i="5"/>
  <c r="C368" i="5"/>
  <c r="G367" i="5"/>
  <c r="E367" i="5"/>
  <c r="D367" i="5"/>
  <c r="C367" i="5"/>
  <c r="G366" i="5"/>
  <c r="E366" i="5"/>
  <c r="D366" i="5"/>
  <c r="C366" i="5"/>
  <c r="G365" i="5"/>
  <c r="E365" i="5"/>
  <c r="D365" i="5"/>
  <c r="C365" i="5"/>
  <c r="G364" i="5"/>
  <c r="E364" i="5"/>
  <c r="D364" i="5"/>
  <c r="C364" i="5"/>
  <c r="G363" i="5"/>
  <c r="E363" i="5"/>
  <c r="D363" i="5"/>
  <c r="C363" i="5"/>
  <c r="G362" i="5"/>
  <c r="E362" i="5"/>
  <c r="D362" i="5"/>
  <c r="C362" i="5"/>
  <c r="G361" i="5"/>
  <c r="E361" i="5"/>
  <c r="D361" i="5"/>
  <c r="C361" i="5"/>
  <c r="G360" i="5"/>
  <c r="E360" i="5"/>
  <c r="D360" i="5"/>
  <c r="C360" i="5"/>
  <c r="G359" i="5"/>
  <c r="E359" i="5"/>
  <c r="D359" i="5"/>
  <c r="C359" i="5"/>
  <c r="G358" i="5"/>
  <c r="E358" i="5"/>
  <c r="D358" i="5"/>
  <c r="C358" i="5"/>
  <c r="G357" i="5"/>
  <c r="E357" i="5"/>
  <c r="D357" i="5"/>
  <c r="C357" i="5"/>
  <c r="G356" i="5"/>
  <c r="E356" i="5"/>
  <c r="D356" i="5"/>
  <c r="C356" i="5"/>
  <c r="G355" i="5"/>
  <c r="E355" i="5"/>
  <c r="D355" i="5"/>
  <c r="C355" i="5"/>
  <c r="G354" i="5"/>
  <c r="E354" i="5"/>
  <c r="D354" i="5"/>
  <c r="C354" i="5"/>
  <c r="G353" i="5"/>
  <c r="E353" i="5"/>
  <c r="D353" i="5"/>
  <c r="C353" i="5"/>
  <c r="G352" i="5"/>
  <c r="E352" i="5"/>
  <c r="D352" i="5"/>
  <c r="C352" i="5"/>
  <c r="G351" i="5"/>
  <c r="E351" i="5"/>
  <c r="D351" i="5"/>
  <c r="C351" i="5"/>
  <c r="G350" i="5"/>
  <c r="E350" i="5"/>
  <c r="D350" i="5"/>
  <c r="C350" i="5"/>
  <c r="G349" i="5"/>
  <c r="E349" i="5"/>
  <c r="D349" i="5"/>
  <c r="C349" i="5"/>
  <c r="G348" i="5"/>
  <c r="E348" i="5"/>
  <c r="D348" i="5"/>
  <c r="C348" i="5"/>
  <c r="G347" i="5"/>
  <c r="E347" i="5"/>
  <c r="D347" i="5"/>
  <c r="C347" i="5"/>
  <c r="G346" i="5"/>
  <c r="E346" i="5"/>
  <c r="D346" i="5"/>
  <c r="C346" i="5"/>
  <c r="G345" i="5"/>
  <c r="E345" i="5"/>
  <c r="D345" i="5"/>
  <c r="C345" i="5"/>
  <c r="G344" i="5"/>
  <c r="E344" i="5"/>
  <c r="D344" i="5"/>
  <c r="C344" i="5"/>
  <c r="G343" i="5"/>
  <c r="E343" i="5"/>
  <c r="D343" i="5"/>
  <c r="C343" i="5"/>
  <c r="G342" i="5"/>
  <c r="E342" i="5"/>
  <c r="D342" i="5"/>
  <c r="C342" i="5"/>
  <c r="G341" i="5"/>
  <c r="E341" i="5"/>
  <c r="D341" i="5"/>
  <c r="C341" i="5"/>
  <c r="G340" i="5"/>
  <c r="E340" i="5"/>
  <c r="D340" i="5"/>
  <c r="C340" i="5"/>
  <c r="G339" i="5"/>
  <c r="E339" i="5"/>
  <c r="D339" i="5"/>
  <c r="C339" i="5"/>
  <c r="G338" i="5"/>
  <c r="E338" i="5"/>
  <c r="D338" i="5"/>
  <c r="C338" i="5"/>
  <c r="G337" i="5"/>
  <c r="E337" i="5"/>
  <c r="D337" i="5"/>
  <c r="C337" i="5"/>
  <c r="G336" i="5"/>
  <c r="E336" i="5"/>
  <c r="D336" i="5"/>
  <c r="C336" i="5"/>
  <c r="G335" i="5"/>
  <c r="E335" i="5"/>
  <c r="D335" i="5"/>
  <c r="C335" i="5"/>
  <c r="G334" i="5"/>
  <c r="E334" i="5"/>
  <c r="D334" i="5"/>
  <c r="C334" i="5"/>
  <c r="G333" i="5"/>
  <c r="E333" i="5"/>
  <c r="D333" i="5"/>
  <c r="C333" i="5"/>
  <c r="G332" i="5"/>
  <c r="E332" i="5"/>
  <c r="D332" i="5"/>
  <c r="C332" i="5"/>
  <c r="G331" i="5"/>
  <c r="E331" i="5"/>
  <c r="D331" i="5"/>
  <c r="C331" i="5"/>
  <c r="G330" i="5"/>
  <c r="E330" i="5"/>
  <c r="D330" i="5"/>
  <c r="C330" i="5"/>
  <c r="G329" i="5"/>
  <c r="E329" i="5"/>
  <c r="D329" i="5"/>
  <c r="C329" i="5"/>
  <c r="G328" i="5"/>
  <c r="E328" i="5"/>
  <c r="D328" i="5"/>
  <c r="C328" i="5"/>
  <c r="G327" i="5"/>
  <c r="E327" i="5"/>
  <c r="D327" i="5"/>
  <c r="C327" i="5"/>
  <c r="G326" i="5"/>
  <c r="E326" i="5"/>
  <c r="D326" i="5"/>
  <c r="C326" i="5"/>
  <c r="G325" i="5"/>
  <c r="E325" i="5"/>
  <c r="D325" i="5"/>
  <c r="C325" i="5"/>
  <c r="G324" i="5"/>
  <c r="E324" i="5"/>
  <c r="D324" i="5"/>
  <c r="C324" i="5"/>
  <c r="G323" i="5"/>
  <c r="E323" i="5"/>
  <c r="D323" i="5"/>
  <c r="C323" i="5"/>
  <c r="G322" i="5"/>
  <c r="E322" i="5"/>
  <c r="D322" i="5"/>
  <c r="C322" i="5"/>
  <c r="G321" i="5"/>
  <c r="E321" i="5"/>
  <c r="D321" i="5"/>
  <c r="C321" i="5"/>
  <c r="G320" i="5"/>
  <c r="E320" i="5"/>
  <c r="D320" i="5"/>
  <c r="C320" i="5"/>
  <c r="G319" i="5"/>
  <c r="E319" i="5"/>
  <c r="D319" i="5"/>
  <c r="C319" i="5"/>
  <c r="G318" i="5"/>
  <c r="E318" i="5"/>
  <c r="D318" i="5"/>
  <c r="C318" i="5"/>
  <c r="G317" i="5"/>
  <c r="E317" i="5"/>
  <c r="D317" i="5"/>
  <c r="C317" i="5"/>
  <c r="G316" i="5"/>
  <c r="E316" i="5"/>
  <c r="D316" i="5"/>
  <c r="C316" i="5"/>
  <c r="G315" i="5"/>
  <c r="E315" i="5"/>
  <c r="D315" i="5"/>
  <c r="C315" i="5"/>
  <c r="G314" i="5"/>
  <c r="E314" i="5"/>
  <c r="D314" i="5"/>
  <c r="C314" i="5"/>
  <c r="G313" i="5"/>
  <c r="E313" i="5"/>
  <c r="D313" i="5"/>
  <c r="C313" i="5"/>
  <c r="G312" i="5"/>
  <c r="E312" i="5"/>
  <c r="D312" i="5"/>
  <c r="C312" i="5"/>
  <c r="G311" i="5"/>
  <c r="E311" i="5"/>
  <c r="D311" i="5"/>
  <c r="C311" i="5"/>
  <c r="G310" i="5"/>
  <c r="E310" i="5"/>
  <c r="D310" i="5"/>
  <c r="C310" i="5"/>
  <c r="G309" i="5"/>
  <c r="E309" i="5"/>
  <c r="D309" i="5"/>
  <c r="C309" i="5"/>
  <c r="G308" i="5"/>
  <c r="E308" i="5"/>
  <c r="D308" i="5"/>
  <c r="C308" i="5"/>
  <c r="G307" i="5"/>
  <c r="E307" i="5"/>
  <c r="D307" i="5"/>
  <c r="C307" i="5"/>
  <c r="G306" i="5"/>
  <c r="E306" i="5"/>
  <c r="D306" i="5"/>
  <c r="C306" i="5"/>
  <c r="G305" i="5"/>
  <c r="E305" i="5"/>
  <c r="D305" i="5"/>
  <c r="C305" i="5"/>
  <c r="G304" i="5"/>
  <c r="E304" i="5"/>
  <c r="D304" i="5"/>
  <c r="C304" i="5"/>
  <c r="G303" i="5"/>
  <c r="E303" i="5"/>
  <c r="D303" i="5"/>
  <c r="C303" i="5"/>
  <c r="G302" i="5"/>
  <c r="E302" i="5"/>
  <c r="D302" i="5"/>
  <c r="C302" i="5"/>
  <c r="G301" i="5"/>
  <c r="E301" i="5"/>
  <c r="D301" i="5"/>
  <c r="C301" i="5"/>
  <c r="G300" i="5"/>
  <c r="E300" i="5"/>
  <c r="D300" i="5"/>
  <c r="C300" i="5"/>
  <c r="G299" i="5"/>
  <c r="E299" i="5"/>
  <c r="D299" i="5"/>
  <c r="C299" i="5"/>
  <c r="G298" i="5"/>
  <c r="E298" i="5"/>
  <c r="D298" i="5"/>
  <c r="C298" i="5"/>
  <c r="G297" i="5"/>
  <c r="E297" i="5"/>
  <c r="D297" i="5"/>
  <c r="C297" i="5"/>
  <c r="G296" i="5"/>
  <c r="E296" i="5"/>
  <c r="D296" i="5"/>
  <c r="C296" i="5"/>
  <c r="G295" i="5"/>
  <c r="E295" i="5"/>
  <c r="D295" i="5"/>
  <c r="C295" i="5"/>
  <c r="G294" i="5"/>
  <c r="E294" i="5"/>
  <c r="D294" i="5"/>
  <c r="C294" i="5"/>
  <c r="G293" i="5"/>
  <c r="E293" i="5"/>
  <c r="D293" i="5"/>
  <c r="C293" i="5"/>
  <c r="G292" i="5"/>
  <c r="E292" i="5"/>
  <c r="D292" i="5"/>
  <c r="C292" i="5"/>
  <c r="G291" i="5"/>
  <c r="E291" i="5"/>
  <c r="D291" i="5"/>
  <c r="C291" i="5"/>
  <c r="G290" i="5"/>
  <c r="E290" i="5"/>
  <c r="D290" i="5"/>
  <c r="C290" i="5"/>
  <c r="G289" i="5"/>
  <c r="E289" i="5"/>
  <c r="D289" i="5"/>
  <c r="C289" i="5"/>
  <c r="G288" i="5"/>
  <c r="E288" i="5"/>
  <c r="D288" i="5"/>
  <c r="C288" i="5"/>
  <c r="G287" i="5"/>
  <c r="E287" i="5"/>
  <c r="D287" i="5"/>
  <c r="C287" i="5"/>
  <c r="G286" i="5"/>
  <c r="E286" i="5"/>
  <c r="D286" i="5"/>
  <c r="C286" i="5"/>
  <c r="G285" i="5"/>
  <c r="E285" i="5"/>
  <c r="D285" i="5"/>
  <c r="C285" i="5"/>
  <c r="G284" i="5"/>
  <c r="E284" i="5"/>
  <c r="D284" i="5"/>
  <c r="C284" i="5"/>
  <c r="G283" i="5"/>
  <c r="E283" i="5"/>
  <c r="D283" i="5"/>
  <c r="C283" i="5"/>
  <c r="G282" i="5"/>
  <c r="E282" i="5"/>
  <c r="D282" i="5"/>
  <c r="C282" i="5"/>
  <c r="G281" i="5"/>
  <c r="E281" i="5"/>
  <c r="D281" i="5"/>
  <c r="C281" i="5"/>
  <c r="G280" i="5"/>
  <c r="E280" i="5"/>
  <c r="D280" i="5"/>
  <c r="C280" i="5"/>
  <c r="G279" i="5"/>
  <c r="E279" i="5"/>
  <c r="D279" i="5"/>
  <c r="C279" i="5"/>
  <c r="G278" i="5"/>
  <c r="E278" i="5"/>
  <c r="D278" i="5"/>
  <c r="C278" i="5"/>
  <c r="G277" i="5"/>
  <c r="E277" i="5"/>
  <c r="D277" i="5"/>
  <c r="C277" i="5"/>
  <c r="G276" i="5"/>
  <c r="E276" i="5"/>
  <c r="D276" i="5"/>
  <c r="C276" i="5"/>
  <c r="G275" i="5"/>
  <c r="E275" i="5"/>
  <c r="D275" i="5"/>
  <c r="C275" i="5"/>
  <c r="G274" i="5"/>
  <c r="E274" i="5"/>
  <c r="D274" i="5"/>
  <c r="C274" i="5"/>
  <c r="G273" i="5"/>
  <c r="E273" i="5"/>
  <c r="D273" i="5"/>
  <c r="C273" i="5"/>
  <c r="G272" i="5"/>
  <c r="E272" i="5"/>
  <c r="D272" i="5"/>
  <c r="C272" i="5"/>
  <c r="G271" i="5"/>
  <c r="E271" i="5"/>
  <c r="D271" i="5"/>
  <c r="C271" i="5"/>
  <c r="G270" i="5"/>
  <c r="E270" i="5"/>
  <c r="D270" i="5"/>
  <c r="C270" i="5"/>
  <c r="G269" i="5"/>
  <c r="E269" i="5"/>
  <c r="D269" i="5"/>
  <c r="C269" i="5"/>
  <c r="G268" i="5"/>
  <c r="E268" i="5"/>
  <c r="D268" i="5"/>
  <c r="C268" i="5"/>
  <c r="G267" i="5"/>
  <c r="E267" i="5"/>
  <c r="D267" i="5"/>
  <c r="C267" i="5"/>
  <c r="G266" i="5"/>
  <c r="E266" i="5"/>
  <c r="D266" i="5"/>
  <c r="C266" i="5"/>
  <c r="G265" i="5"/>
  <c r="E265" i="5"/>
  <c r="D265" i="5"/>
  <c r="C265" i="5"/>
  <c r="G264" i="5"/>
  <c r="E264" i="5"/>
  <c r="D264" i="5"/>
  <c r="C264" i="5"/>
  <c r="G263" i="5"/>
  <c r="E263" i="5"/>
  <c r="D263" i="5"/>
  <c r="C263" i="5"/>
  <c r="G262" i="5"/>
  <c r="E262" i="5"/>
  <c r="D262" i="5"/>
  <c r="C262" i="5"/>
  <c r="G261" i="5"/>
  <c r="E261" i="5"/>
  <c r="D261" i="5"/>
  <c r="C261" i="5"/>
  <c r="G260" i="5"/>
  <c r="E260" i="5"/>
  <c r="D260" i="5"/>
  <c r="C260" i="5"/>
  <c r="G259" i="5"/>
  <c r="E259" i="5"/>
  <c r="D259" i="5"/>
  <c r="C259" i="5"/>
  <c r="G258" i="5"/>
  <c r="E258" i="5"/>
  <c r="D258" i="5"/>
  <c r="C258" i="5"/>
  <c r="G257" i="5"/>
  <c r="E257" i="5"/>
  <c r="D257" i="5"/>
  <c r="C257" i="5"/>
  <c r="G256" i="5"/>
  <c r="E256" i="5"/>
  <c r="D256" i="5"/>
  <c r="C256" i="5"/>
  <c r="G255" i="5"/>
  <c r="E255" i="5"/>
  <c r="D255" i="5"/>
  <c r="C255" i="5"/>
  <c r="G254" i="5"/>
  <c r="E254" i="5"/>
  <c r="D254" i="5"/>
  <c r="C254" i="5"/>
  <c r="G253" i="5"/>
  <c r="E253" i="5"/>
  <c r="D253" i="5"/>
  <c r="C253" i="5"/>
  <c r="G252" i="5"/>
  <c r="E252" i="5"/>
  <c r="D252" i="5"/>
  <c r="C252" i="5"/>
  <c r="G251" i="5"/>
  <c r="E251" i="5"/>
  <c r="D251" i="5"/>
  <c r="C251" i="5"/>
  <c r="G250" i="5"/>
  <c r="E250" i="5"/>
  <c r="D250" i="5"/>
  <c r="C250" i="5"/>
  <c r="G249" i="5"/>
  <c r="E249" i="5"/>
  <c r="D249" i="5"/>
  <c r="C249" i="5"/>
  <c r="G248" i="5"/>
  <c r="E248" i="5"/>
  <c r="D248" i="5"/>
  <c r="C248" i="5"/>
  <c r="G247" i="5"/>
  <c r="E247" i="5"/>
  <c r="D247" i="5"/>
  <c r="C247" i="5"/>
  <c r="G246" i="5"/>
  <c r="E246" i="5"/>
  <c r="D246" i="5"/>
  <c r="C246" i="5"/>
  <c r="G245" i="5"/>
  <c r="E245" i="5"/>
  <c r="D245" i="5"/>
  <c r="C245" i="5"/>
  <c r="G244" i="5"/>
  <c r="E244" i="5"/>
  <c r="D244" i="5"/>
  <c r="C244" i="5"/>
  <c r="G243" i="5"/>
  <c r="E243" i="5"/>
  <c r="D243" i="5"/>
  <c r="C243" i="5"/>
  <c r="G242" i="5"/>
  <c r="E242" i="5"/>
  <c r="D242" i="5"/>
  <c r="C242" i="5"/>
  <c r="G241" i="5"/>
  <c r="E241" i="5"/>
  <c r="D241" i="5"/>
  <c r="C241" i="5"/>
  <c r="G240" i="5"/>
  <c r="E240" i="5"/>
  <c r="D240" i="5"/>
  <c r="C240" i="5"/>
  <c r="G239" i="5"/>
  <c r="E239" i="5"/>
  <c r="D239" i="5"/>
  <c r="C239" i="5"/>
  <c r="G238" i="5"/>
  <c r="E238" i="5"/>
  <c r="D238" i="5"/>
  <c r="C238" i="5"/>
  <c r="G237" i="5"/>
  <c r="E237" i="5"/>
  <c r="D237" i="5"/>
  <c r="C237" i="5"/>
  <c r="G236" i="5"/>
  <c r="E236" i="5"/>
  <c r="D236" i="5"/>
  <c r="C236" i="5"/>
  <c r="G235" i="5"/>
  <c r="E235" i="5"/>
  <c r="D235" i="5"/>
  <c r="C235" i="5"/>
  <c r="G234" i="5"/>
  <c r="E234" i="5"/>
  <c r="D234" i="5"/>
  <c r="C234" i="5"/>
  <c r="G233" i="5"/>
  <c r="E233" i="5"/>
  <c r="D233" i="5"/>
  <c r="C233" i="5"/>
  <c r="G232" i="5"/>
  <c r="E232" i="5"/>
  <c r="D232" i="5"/>
  <c r="C232" i="5"/>
  <c r="G231" i="5"/>
  <c r="E231" i="5"/>
  <c r="D231" i="5"/>
  <c r="C231" i="5"/>
  <c r="G230" i="5"/>
  <c r="E230" i="5"/>
  <c r="D230" i="5"/>
  <c r="C230" i="5"/>
  <c r="G229" i="5"/>
  <c r="E229" i="5"/>
  <c r="D229" i="5"/>
  <c r="C229" i="5"/>
  <c r="G228" i="5"/>
  <c r="E228" i="5"/>
  <c r="D228" i="5"/>
  <c r="C228" i="5"/>
  <c r="G227" i="5"/>
  <c r="E227" i="5"/>
  <c r="D227" i="5"/>
  <c r="C227" i="5"/>
  <c r="G226" i="5"/>
  <c r="E226" i="5"/>
  <c r="D226" i="5"/>
  <c r="C226" i="5"/>
  <c r="G225" i="5"/>
  <c r="E225" i="5"/>
  <c r="D225" i="5"/>
  <c r="C225" i="5"/>
  <c r="G224" i="5"/>
  <c r="E224" i="5"/>
  <c r="D224" i="5"/>
  <c r="C224" i="5"/>
  <c r="G223" i="5"/>
  <c r="E223" i="5"/>
  <c r="D223" i="5"/>
  <c r="C223" i="5"/>
  <c r="G222" i="5"/>
  <c r="E222" i="5"/>
  <c r="D222" i="5"/>
  <c r="C222" i="5"/>
  <c r="G221" i="5"/>
  <c r="E221" i="5"/>
  <c r="D221" i="5"/>
  <c r="C221" i="5"/>
  <c r="G220" i="5"/>
  <c r="E220" i="5"/>
  <c r="D220" i="5"/>
  <c r="C220" i="5"/>
  <c r="G219" i="5"/>
  <c r="E219" i="5"/>
  <c r="D219" i="5"/>
  <c r="C219" i="5"/>
  <c r="G218" i="5"/>
  <c r="E218" i="5"/>
  <c r="D218" i="5"/>
  <c r="C218" i="5"/>
  <c r="G217" i="5"/>
  <c r="E217" i="5"/>
  <c r="D217" i="5"/>
  <c r="C217" i="5"/>
  <c r="G216" i="5"/>
  <c r="E216" i="5"/>
  <c r="D216" i="5"/>
  <c r="C216" i="5"/>
  <c r="G215" i="5"/>
  <c r="E215" i="5"/>
  <c r="D215" i="5"/>
  <c r="C215" i="5"/>
  <c r="G214" i="5"/>
  <c r="E214" i="5"/>
  <c r="D214" i="5"/>
  <c r="C214" i="5"/>
  <c r="G213" i="5"/>
  <c r="E213" i="5"/>
  <c r="D213" i="5"/>
  <c r="C213" i="5"/>
  <c r="G212" i="5"/>
  <c r="E212" i="5"/>
  <c r="D212" i="5"/>
  <c r="C212" i="5"/>
  <c r="G211" i="5"/>
  <c r="E211" i="5"/>
  <c r="D211" i="5"/>
  <c r="C211" i="5"/>
  <c r="G210" i="5"/>
  <c r="E210" i="5"/>
  <c r="D210" i="5"/>
  <c r="C210" i="5"/>
  <c r="G209" i="5"/>
  <c r="E209" i="5"/>
  <c r="D209" i="5"/>
  <c r="C209" i="5"/>
  <c r="G208" i="5"/>
  <c r="E208" i="5"/>
  <c r="D208" i="5"/>
  <c r="C208" i="5"/>
  <c r="G207" i="5"/>
  <c r="E207" i="5"/>
  <c r="D207" i="5"/>
  <c r="C207" i="5"/>
  <c r="G206" i="5"/>
  <c r="E206" i="5"/>
  <c r="D206" i="5"/>
  <c r="C206" i="5"/>
  <c r="G205" i="5"/>
  <c r="E205" i="5"/>
  <c r="D205" i="5"/>
  <c r="C205" i="5"/>
  <c r="G204" i="5"/>
  <c r="E204" i="5"/>
  <c r="D204" i="5"/>
  <c r="C204" i="5"/>
  <c r="G203" i="5"/>
  <c r="E203" i="5"/>
  <c r="D203" i="5"/>
  <c r="C203" i="5"/>
  <c r="G202" i="5"/>
  <c r="E202" i="5"/>
  <c r="D202" i="5"/>
  <c r="C202" i="5"/>
  <c r="G201" i="5"/>
  <c r="E201" i="5"/>
  <c r="D201" i="5"/>
  <c r="C201" i="5"/>
  <c r="G200" i="5"/>
  <c r="E200" i="5"/>
  <c r="D200" i="5"/>
  <c r="C200" i="5"/>
  <c r="G199" i="5"/>
  <c r="E199" i="5"/>
  <c r="D199" i="5"/>
  <c r="C199" i="5"/>
  <c r="G198" i="5"/>
  <c r="E198" i="5"/>
  <c r="D198" i="5"/>
  <c r="C198" i="5"/>
  <c r="G197" i="5"/>
  <c r="E197" i="5"/>
  <c r="D197" i="5"/>
  <c r="C197" i="5"/>
  <c r="G196" i="5"/>
  <c r="E196" i="5"/>
  <c r="D196" i="5"/>
  <c r="C196" i="5"/>
  <c r="G195" i="5"/>
  <c r="E195" i="5"/>
  <c r="D195" i="5"/>
  <c r="C195" i="5"/>
  <c r="G194" i="5"/>
  <c r="E194" i="5"/>
  <c r="D194" i="5"/>
  <c r="C194" i="5"/>
  <c r="G193" i="5"/>
  <c r="E193" i="5"/>
  <c r="D193" i="5"/>
  <c r="C193" i="5"/>
  <c r="G192" i="5"/>
  <c r="E192" i="5"/>
  <c r="D192" i="5"/>
  <c r="C192" i="5"/>
  <c r="G191" i="5"/>
  <c r="E191" i="5"/>
  <c r="D191" i="5"/>
  <c r="C191" i="5"/>
  <c r="G190" i="5"/>
  <c r="E190" i="5"/>
  <c r="D190" i="5"/>
  <c r="C190" i="5"/>
  <c r="G189" i="5"/>
  <c r="E189" i="5"/>
  <c r="D189" i="5"/>
  <c r="C189" i="5"/>
  <c r="G188" i="5"/>
  <c r="E188" i="5"/>
  <c r="D188" i="5"/>
  <c r="C188" i="5"/>
  <c r="G187" i="5"/>
  <c r="E187" i="5"/>
  <c r="D187" i="5"/>
  <c r="C187" i="5"/>
  <c r="G186" i="5"/>
  <c r="E186" i="5"/>
  <c r="D186" i="5"/>
  <c r="C186" i="5"/>
  <c r="G185" i="5"/>
  <c r="E185" i="5"/>
  <c r="D185" i="5"/>
  <c r="C185" i="5"/>
  <c r="G184" i="5"/>
  <c r="E184" i="5"/>
  <c r="D184" i="5"/>
  <c r="C184" i="5"/>
  <c r="G183" i="5"/>
  <c r="E183" i="5"/>
  <c r="D183" i="5"/>
  <c r="C183" i="5"/>
  <c r="G182" i="5"/>
  <c r="E182" i="5"/>
  <c r="D182" i="5"/>
  <c r="C182" i="5"/>
  <c r="G181" i="5"/>
  <c r="E181" i="5"/>
  <c r="D181" i="5"/>
  <c r="C181" i="5"/>
  <c r="G180" i="5"/>
  <c r="E180" i="5"/>
  <c r="D180" i="5"/>
  <c r="C180" i="5"/>
  <c r="G179" i="5"/>
  <c r="E179" i="5"/>
  <c r="D179" i="5"/>
  <c r="C179" i="5"/>
  <c r="G178" i="5"/>
  <c r="E178" i="5"/>
  <c r="D178" i="5"/>
  <c r="C178" i="5"/>
  <c r="G177" i="5"/>
  <c r="E177" i="5"/>
  <c r="D177" i="5"/>
  <c r="C177" i="5"/>
  <c r="G176" i="5"/>
  <c r="E176" i="5"/>
  <c r="D176" i="5"/>
  <c r="C176" i="5"/>
  <c r="G175" i="5"/>
  <c r="E175" i="5"/>
  <c r="D175" i="5"/>
  <c r="C175" i="5"/>
  <c r="G174" i="5"/>
  <c r="E174" i="5"/>
  <c r="D174" i="5"/>
  <c r="C174" i="5"/>
  <c r="G173" i="5"/>
  <c r="E173" i="5"/>
  <c r="D173" i="5"/>
  <c r="C173" i="5"/>
  <c r="G172" i="5"/>
  <c r="E172" i="5"/>
  <c r="D172" i="5"/>
  <c r="C172" i="5"/>
  <c r="G171" i="5"/>
  <c r="E171" i="5"/>
  <c r="D171" i="5"/>
  <c r="C171" i="5"/>
  <c r="G170" i="5"/>
  <c r="E170" i="5"/>
  <c r="D170" i="5"/>
  <c r="C170" i="5"/>
  <c r="G169" i="5"/>
  <c r="E169" i="5"/>
  <c r="D169" i="5"/>
  <c r="C169" i="5"/>
  <c r="G168" i="5"/>
  <c r="E168" i="5"/>
  <c r="D168" i="5"/>
  <c r="C168" i="5"/>
  <c r="G167" i="5"/>
  <c r="E167" i="5"/>
  <c r="D167" i="5"/>
  <c r="C167" i="5"/>
  <c r="G166" i="5"/>
  <c r="E166" i="5"/>
  <c r="D166" i="5"/>
  <c r="C166" i="5"/>
  <c r="G165" i="5"/>
  <c r="E165" i="5"/>
  <c r="D165" i="5"/>
  <c r="C165" i="5"/>
  <c r="G164" i="5"/>
  <c r="E164" i="5"/>
  <c r="D164" i="5"/>
  <c r="C164" i="5"/>
  <c r="G163" i="5"/>
  <c r="E163" i="5"/>
  <c r="D163" i="5"/>
  <c r="C163" i="5"/>
  <c r="G162" i="5"/>
  <c r="E162" i="5"/>
  <c r="D162" i="5"/>
  <c r="C162" i="5"/>
  <c r="G161" i="5"/>
  <c r="E161" i="5"/>
  <c r="D161" i="5"/>
  <c r="C161" i="5"/>
  <c r="G160" i="5"/>
  <c r="E160" i="5"/>
  <c r="D160" i="5"/>
  <c r="C160" i="5"/>
  <c r="G159" i="5"/>
  <c r="E159" i="5"/>
  <c r="D159" i="5"/>
  <c r="C159" i="5"/>
  <c r="G158" i="5"/>
  <c r="E158" i="5"/>
  <c r="D158" i="5"/>
  <c r="C158" i="5"/>
  <c r="G157" i="5"/>
  <c r="E157" i="5"/>
  <c r="D157" i="5"/>
  <c r="C157" i="5"/>
  <c r="G156" i="5"/>
  <c r="E156" i="5"/>
  <c r="D156" i="5"/>
  <c r="C156" i="5"/>
  <c r="G155" i="5"/>
  <c r="E155" i="5"/>
  <c r="D155" i="5"/>
  <c r="C155" i="5"/>
  <c r="G154" i="5"/>
  <c r="E154" i="5"/>
  <c r="D154" i="5"/>
  <c r="C154" i="5"/>
  <c r="G153" i="5"/>
  <c r="E153" i="5"/>
  <c r="D153" i="5"/>
  <c r="C153" i="5"/>
  <c r="G152" i="5"/>
  <c r="E152" i="5"/>
  <c r="D152" i="5"/>
  <c r="C152" i="5"/>
  <c r="G151" i="5"/>
  <c r="E151" i="5"/>
  <c r="D151" i="5"/>
  <c r="C151" i="5"/>
  <c r="G150" i="5"/>
  <c r="E150" i="5"/>
  <c r="D150" i="5"/>
  <c r="C150" i="5"/>
  <c r="G149" i="5"/>
  <c r="E149" i="5"/>
  <c r="D149" i="5"/>
  <c r="C149" i="5"/>
  <c r="G148" i="5"/>
  <c r="E148" i="5"/>
  <c r="D148" i="5"/>
  <c r="C148" i="5"/>
  <c r="G147" i="5"/>
  <c r="E147" i="5"/>
  <c r="D147" i="5"/>
  <c r="C147" i="5"/>
  <c r="G146" i="5"/>
  <c r="E146" i="5"/>
  <c r="D146" i="5"/>
  <c r="C146" i="5"/>
  <c r="G145" i="5"/>
  <c r="E145" i="5"/>
  <c r="D145" i="5"/>
  <c r="C145" i="5"/>
  <c r="G144" i="5"/>
  <c r="E144" i="5"/>
  <c r="D144" i="5"/>
  <c r="C144" i="5"/>
  <c r="G143" i="5"/>
  <c r="E143" i="5"/>
  <c r="D143" i="5"/>
  <c r="C143" i="5"/>
  <c r="G142" i="5"/>
  <c r="E142" i="5"/>
  <c r="D142" i="5"/>
  <c r="C142" i="5"/>
  <c r="G141" i="5"/>
  <c r="E141" i="5"/>
  <c r="F141" i="5" s="1"/>
  <c r="D141" i="5"/>
  <c r="C141" i="5"/>
  <c r="G140" i="5"/>
  <c r="E140" i="5"/>
  <c r="D140" i="5"/>
  <c r="C140" i="5"/>
  <c r="G139" i="5"/>
  <c r="E139" i="5"/>
  <c r="D139" i="5"/>
  <c r="C139" i="5"/>
  <c r="G138" i="5"/>
  <c r="E138" i="5"/>
  <c r="D138" i="5"/>
  <c r="C138" i="5"/>
  <c r="G137" i="5"/>
  <c r="E137" i="5"/>
  <c r="F137" i="5" s="1"/>
  <c r="D137" i="5"/>
  <c r="C137" i="5"/>
  <c r="G136" i="5"/>
  <c r="E136" i="5"/>
  <c r="D136" i="5"/>
  <c r="C136" i="5"/>
  <c r="G135" i="5"/>
  <c r="E135" i="5"/>
  <c r="D135" i="5"/>
  <c r="C135" i="5"/>
  <c r="G134" i="5"/>
  <c r="E134" i="5"/>
  <c r="D134" i="5"/>
  <c r="C134" i="5"/>
  <c r="G133" i="5"/>
  <c r="E133" i="5"/>
  <c r="F133" i="5" s="1"/>
  <c r="D133" i="5"/>
  <c r="C133" i="5"/>
  <c r="G132" i="5"/>
  <c r="E132" i="5"/>
  <c r="F132" i="5" s="1"/>
  <c r="D132" i="5"/>
  <c r="C132" i="5"/>
  <c r="G131" i="5"/>
  <c r="E131" i="5"/>
  <c r="D131" i="5"/>
  <c r="C131" i="5"/>
  <c r="G130" i="5"/>
  <c r="E130" i="5"/>
  <c r="D130" i="5"/>
  <c r="C130" i="5"/>
  <c r="G129" i="5"/>
  <c r="E129" i="5"/>
  <c r="D129" i="5"/>
  <c r="C129" i="5"/>
  <c r="G128" i="5"/>
  <c r="E128" i="5"/>
  <c r="F128" i="5" s="1"/>
  <c r="D128" i="5"/>
  <c r="C128" i="5"/>
  <c r="G127" i="5"/>
  <c r="E127" i="5"/>
  <c r="D127" i="5"/>
  <c r="C127" i="5"/>
  <c r="G126" i="5"/>
  <c r="E126" i="5"/>
  <c r="F126" i="5" s="1"/>
  <c r="D126" i="5"/>
  <c r="C126" i="5"/>
  <c r="G125" i="5"/>
  <c r="E125" i="5"/>
  <c r="D125" i="5"/>
  <c r="C125" i="5"/>
  <c r="G124" i="5"/>
  <c r="E124" i="5"/>
  <c r="D124" i="5"/>
  <c r="C124" i="5"/>
  <c r="G123" i="5"/>
  <c r="E123" i="5"/>
  <c r="D123" i="5"/>
  <c r="C123" i="5"/>
  <c r="G122" i="5"/>
  <c r="E122" i="5"/>
  <c r="D122" i="5"/>
  <c r="C122" i="5"/>
  <c r="G121" i="5"/>
  <c r="E121" i="5"/>
  <c r="D121" i="5"/>
  <c r="C121" i="5"/>
  <c r="G120" i="5"/>
  <c r="F120" i="5"/>
  <c r="E120" i="5"/>
  <c r="D120" i="5"/>
  <c r="C120" i="5"/>
  <c r="G119" i="5"/>
  <c r="E119" i="5"/>
  <c r="D119" i="5"/>
  <c r="C119" i="5"/>
  <c r="G118" i="5"/>
  <c r="E118" i="5"/>
  <c r="D118" i="5"/>
  <c r="C118" i="5"/>
  <c r="G117" i="5"/>
  <c r="E117" i="5"/>
  <c r="D117" i="5"/>
  <c r="C117" i="5"/>
  <c r="G116" i="5"/>
  <c r="E116" i="5"/>
  <c r="D116" i="5"/>
  <c r="C116" i="5"/>
  <c r="G115" i="5"/>
  <c r="E115" i="5"/>
  <c r="D115" i="5"/>
  <c r="C115" i="5"/>
  <c r="G114" i="5"/>
  <c r="E114" i="5"/>
  <c r="D114" i="5"/>
  <c r="C114" i="5"/>
  <c r="G113" i="5"/>
  <c r="E113" i="5"/>
  <c r="D113" i="5"/>
  <c r="C113" i="5"/>
  <c r="G112" i="5"/>
  <c r="E112" i="5"/>
  <c r="D112" i="5"/>
  <c r="C112" i="5"/>
  <c r="G111" i="5"/>
  <c r="E111" i="5"/>
  <c r="D111" i="5"/>
  <c r="C111" i="5"/>
  <c r="G110" i="5"/>
  <c r="E110" i="5"/>
  <c r="D110" i="5"/>
  <c r="C110" i="5"/>
  <c r="G109" i="5"/>
  <c r="E109" i="5"/>
  <c r="D109" i="5"/>
  <c r="C109" i="5"/>
  <c r="G108" i="5"/>
  <c r="E108" i="5"/>
  <c r="D108" i="5"/>
  <c r="C108" i="5"/>
  <c r="G107" i="5"/>
  <c r="E107" i="5"/>
  <c r="D107" i="5"/>
  <c r="C107" i="5"/>
  <c r="G106" i="5"/>
  <c r="E106" i="5"/>
  <c r="D106" i="5"/>
  <c r="C106" i="5"/>
  <c r="G105" i="5"/>
  <c r="E105" i="5"/>
  <c r="F105" i="5" s="1"/>
  <c r="D105" i="5"/>
  <c r="C105" i="5"/>
  <c r="G104" i="5"/>
  <c r="E104" i="5"/>
  <c r="D104" i="5"/>
  <c r="C104" i="5"/>
  <c r="G103" i="5"/>
  <c r="E103" i="5"/>
  <c r="D103" i="5"/>
  <c r="C103" i="5"/>
  <c r="G102" i="5"/>
  <c r="E102" i="5"/>
  <c r="D102" i="5"/>
  <c r="C102" i="5"/>
  <c r="G101" i="5"/>
  <c r="E101" i="5"/>
  <c r="F101" i="5" s="1"/>
  <c r="D101" i="5"/>
  <c r="C101" i="5"/>
  <c r="G100" i="5"/>
  <c r="E100" i="5"/>
  <c r="D100" i="5"/>
  <c r="C100" i="5"/>
  <c r="G99" i="5"/>
  <c r="E99" i="5"/>
  <c r="D99" i="5"/>
  <c r="C99" i="5"/>
  <c r="G98" i="5"/>
  <c r="E98" i="5"/>
  <c r="D98" i="5"/>
  <c r="C98" i="5"/>
  <c r="G97" i="5"/>
  <c r="E97" i="5"/>
  <c r="F97" i="5" s="1"/>
  <c r="D97" i="5"/>
  <c r="C97" i="5"/>
  <c r="G96" i="5"/>
  <c r="E96" i="5"/>
  <c r="D96" i="5"/>
  <c r="C96" i="5"/>
  <c r="G95" i="5"/>
  <c r="E95" i="5"/>
  <c r="D95" i="5"/>
  <c r="C95" i="5"/>
  <c r="G94" i="5"/>
  <c r="E94" i="5"/>
  <c r="D94" i="5"/>
  <c r="C94" i="5"/>
  <c r="G93" i="5"/>
  <c r="E93" i="5"/>
  <c r="D93" i="5"/>
  <c r="C93" i="5"/>
  <c r="G92" i="5"/>
  <c r="E92" i="5"/>
  <c r="D92" i="5"/>
  <c r="C92" i="5"/>
  <c r="G91" i="5"/>
  <c r="E91" i="5"/>
  <c r="D91" i="5"/>
  <c r="C91" i="5"/>
  <c r="G90" i="5"/>
  <c r="E90" i="5"/>
  <c r="D90" i="5"/>
  <c r="C90" i="5"/>
  <c r="G89" i="5"/>
  <c r="E89" i="5"/>
  <c r="F89" i="5" s="1"/>
  <c r="D89" i="5"/>
  <c r="C89" i="5"/>
  <c r="G88" i="5"/>
  <c r="E88" i="5"/>
  <c r="F88" i="5" s="1"/>
  <c r="D88" i="5"/>
  <c r="C88" i="5"/>
  <c r="G87" i="5"/>
  <c r="E87" i="5"/>
  <c r="D87" i="5"/>
  <c r="C87" i="5"/>
  <c r="G86" i="5"/>
  <c r="E86" i="5"/>
  <c r="F86" i="5" s="1"/>
  <c r="D86" i="5"/>
  <c r="C86" i="5"/>
  <c r="G85" i="5"/>
  <c r="E85" i="5"/>
  <c r="D85" i="5"/>
  <c r="C85" i="5"/>
  <c r="G84" i="5"/>
  <c r="E84" i="5"/>
  <c r="F84" i="5" s="1"/>
  <c r="D84" i="5"/>
  <c r="C84" i="5"/>
  <c r="G83" i="5"/>
  <c r="E83" i="5"/>
  <c r="D83" i="5"/>
  <c r="C83" i="5"/>
  <c r="G82" i="5"/>
  <c r="E82" i="5"/>
  <c r="F82" i="5" s="1"/>
  <c r="D82" i="5"/>
  <c r="C82" i="5"/>
  <c r="G81" i="5"/>
  <c r="E81" i="5"/>
  <c r="D81" i="5"/>
  <c r="C81" i="5"/>
  <c r="G80" i="5"/>
  <c r="E80" i="5"/>
  <c r="D80" i="5"/>
  <c r="C80" i="5"/>
  <c r="G79" i="5"/>
  <c r="E79" i="5"/>
  <c r="D79" i="5"/>
  <c r="C79" i="5"/>
  <c r="G78" i="5"/>
  <c r="E78" i="5"/>
  <c r="D78" i="5"/>
  <c r="C78" i="5"/>
  <c r="G77" i="5"/>
  <c r="E77" i="5"/>
  <c r="F77" i="5" s="1"/>
  <c r="D77" i="5"/>
  <c r="C77" i="5"/>
  <c r="G76" i="5"/>
  <c r="E76" i="5"/>
  <c r="F76" i="5" s="1"/>
  <c r="D76" i="5"/>
  <c r="C76" i="5"/>
  <c r="G75" i="5"/>
  <c r="E75" i="5"/>
  <c r="D75" i="5"/>
  <c r="C75" i="5"/>
  <c r="G74" i="5"/>
  <c r="E74" i="5"/>
  <c r="D74" i="5"/>
  <c r="C74" i="5"/>
  <c r="G73" i="5"/>
  <c r="E73" i="5"/>
  <c r="F73" i="5" s="1"/>
  <c r="D73" i="5"/>
  <c r="C73" i="5"/>
  <c r="G72" i="5"/>
  <c r="E72" i="5"/>
  <c r="D72" i="5"/>
  <c r="C72" i="5"/>
  <c r="G71" i="5"/>
  <c r="E71" i="5"/>
  <c r="D71" i="5"/>
  <c r="C71" i="5"/>
  <c r="G70" i="5"/>
  <c r="E70" i="5"/>
  <c r="D70" i="5"/>
  <c r="C70" i="5"/>
  <c r="G69" i="5"/>
  <c r="E69" i="5"/>
  <c r="F69" i="5" s="1"/>
  <c r="D69" i="5"/>
  <c r="C69" i="5"/>
  <c r="G68" i="5"/>
  <c r="E68" i="5"/>
  <c r="F68" i="5" s="1"/>
  <c r="D68" i="5"/>
  <c r="C68" i="5"/>
  <c r="G67" i="5"/>
  <c r="E67" i="5"/>
  <c r="D67" i="5"/>
  <c r="C67" i="5"/>
  <c r="G66" i="5"/>
  <c r="E66" i="5"/>
  <c r="D66" i="5"/>
  <c r="C66" i="5"/>
  <c r="G65" i="5"/>
  <c r="E65" i="5"/>
  <c r="F65" i="5" s="1"/>
  <c r="D65" i="5"/>
  <c r="C65" i="5"/>
  <c r="G64" i="5"/>
  <c r="E64" i="5"/>
  <c r="F64" i="5" s="1"/>
  <c r="D64" i="5"/>
  <c r="C64" i="5"/>
  <c r="G63" i="5"/>
  <c r="E63" i="5"/>
  <c r="D63" i="5"/>
  <c r="C63" i="5"/>
  <c r="G62" i="5"/>
  <c r="E62" i="5"/>
  <c r="F62" i="5" s="1"/>
  <c r="D62" i="5"/>
  <c r="C62" i="5"/>
  <c r="G61" i="5"/>
  <c r="E61" i="5"/>
  <c r="D61" i="5"/>
  <c r="C61" i="5"/>
  <c r="G60" i="5"/>
  <c r="E60" i="5"/>
  <c r="F60" i="5" s="1"/>
  <c r="D60" i="5"/>
  <c r="C60" i="5"/>
  <c r="G59" i="5"/>
  <c r="E59" i="5"/>
  <c r="D59" i="5"/>
  <c r="C59" i="5"/>
  <c r="G58" i="5"/>
  <c r="E58" i="5"/>
  <c r="F58" i="5" s="1"/>
  <c r="D58" i="5"/>
  <c r="C58" i="5"/>
  <c r="G57" i="5"/>
  <c r="E57" i="5"/>
  <c r="F57" i="5" s="1"/>
  <c r="D57" i="5"/>
  <c r="C57" i="5"/>
  <c r="G56" i="5"/>
  <c r="E56" i="5"/>
  <c r="D56" i="5"/>
  <c r="C56" i="5"/>
  <c r="G55" i="5"/>
  <c r="E55" i="5"/>
  <c r="D55" i="5"/>
  <c r="C55" i="5"/>
  <c r="G54" i="5"/>
  <c r="E54" i="5"/>
  <c r="D54" i="5"/>
  <c r="C54" i="5"/>
  <c r="G53" i="5"/>
  <c r="E53" i="5"/>
  <c r="D53" i="5"/>
  <c r="C53" i="5"/>
  <c r="G52" i="5"/>
  <c r="E52" i="5"/>
  <c r="D52" i="5"/>
  <c r="C52" i="5"/>
  <c r="G51" i="5"/>
  <c r="E51" i="5"/>
  <c r="D51" i="5"/>
  <c r="C51" i="5"/>
  <c r="G50" i="5"/>
  <c r="E50" i="5"/>
  <c r="D50" i="5"/>
  <c r="C50" i="5"/>
  <c r="G49" i="5"/>
  <c r="E49" i="5"/>
  <c r="F49" i="5" s="1"/>
  <c r="D49" i="5"/>
  <c r="C49" i="5"/>
  <c r="G48" i="5"/>
  <c r="E48" i="5"/>
  <c r="D48" i="5"/>
  <c r="C48" i="5"/>
  <c r="G47" i="5"/>
  <c r="E47" i="5"/>
  <c r="D47" i="5"/>
  <c r="C47" i="5"/>
  <c r="G46" i="5"/>
  <c r="E46" i="5"/>
  <c r="D46" i="5"/>
  <c r="C46" i="5"/>
  <c r="G45" i="5"/>
  <c r="E45" i="5"/>
  <c r="F45" i="5" s="1"/>
  <c r="D45" i="5"/>
  <c r="C45" i="5"/>
  <c r="G44" i="5"/>
  <c r="E44" i="5"/>
  <c r="F44" i="5" s="1"/>
  <c r="D44" i="5"/>
  <c r="C44" i="5"/>
  <c r="G43" i="5"/>
  <c r="E43" i="5"/>
  <c r="D43" i="5"/>
  <c r="C43" i="5"/>
  <c r="G42" i="5"/>
  <c r="E42" i="5"/>
  <c r="F42" i="5" s="1"/>
  <c r="D42" i="5"/>
  <c r="C42" i="5"/>
  <c r="G41" i="5"/>
  <c r="E41" i="5"/>
  <c r="F41" i="5" s="1"/>
  <c r="D41" i="5"/>
  <c r="C41" i="5"/>
  <c r="F161" i="5" s="1"/>
  <c r="G40" i="5"/>
  <c r="E40" i="5"/>
  <c r="D40" i="5"/>
  <c r="C40" i="5"/>
  <c r="G39" i="5"/>
  <c r="E39" i="5"/>
  <c r="D39" i="5"/>
  <c r="C39" i="5"/>
  <c r="G38" i="5"/>
  <c r="E38" i="5"/>
  <c r="D38" i="5"/>
  <c r="C38" i="5"/>
  <c r="G37" i="5"/>
  <c r="E37" i="5"/>
  <c r="F37" i="5" s="1"/>
  <c r="D37" i="5"/>
  <c r="C37" i="5"/>
  <c r="F177" i="5" s="1"/>
  <c r="G36" i="5"/>
  <c r="E36" i="5"/>
  <c r="F36" i="5" s="1"/>
  <c r="D36" i="5"/>
  <c r="C36" i="5"/>
  <c r="G35" i="5"/>
  <c r="E35" i="5"/>
  <c r="D35" i="5"/>
  <c r="C35" i="5"/>
  <c r="G34" i="5"/>
  <c r="E34" i="5"/>
  <c r="D34" i="5"/>
  <c r="C34" i="5"/>
  <c r="G33" i="5"/>
  <c r="E33" i="5"/>
  <c r="F33" i="5" s="1"/>
  <c r="D33" i="5"/>
  <c r="C33" i="5"/>
  <c r="F173" i="5" s="1"/>
  <c r="G32" i="5"/>
  <c r="E32" i="5"/>
  <c r="F32" i="5" s="1"/>
  <c r="D32" i="5"/>
  <c r="C32" i="5"/>
  <c r="G31" i="5"/>
  <c r="E31" i="5"/>
  <c r="D31" i="5"/>
  <c r="C31" i="5"/>
  <c r="G30" i="5"/>
  <c r="E30" i="5"/>
  <c r="D30" i="5"/>
  <c r="C30" i="5"/>
  <c r="G29" i="5"/>
  <c r="E29" i="5"/>
  <c r="D29" i="5"/>
  <c r="C29" i="5"/>
  <c r="F169" i="5" s="1"/>
  <c r="G28" i="5"/>
  <c r="E28" i="5"/>
  <c r="F28" i="5" s="1"/>
  <c r="D28" i="5"/>
  <c r="C28" i="5"/>
  <c r="F148" i="5" s="1"/>
  <c r="G27" i="5"/>
  <c r="E27" i="5"/>
  <c r="D27" i="5"/>
  <c r="C27" i="5"/>
  <c r="G26" i="5"/>
  <c r="E26" i="5"/>
  <c r="F26" i="5" s="1"/>
  <c r="D26" i="5"/>
  <c r="C26" i="5"/>
  <c r="G25" i="5"/>
  <c r="E25" i="5"/>
  <c r="F25" i="5" s="1"/>
  <c r="D25" i="5"/>
  <c r="C25" i="5"/>
  <c r="F165" i="5" s="1"/>
  <c r="G24" i="5"/>
  <c r="F24" i="5"/>
  <c r="E24" i="5"/>
  <c r="D24" i="5"/>
  <c r="C24" i="5"/>
  <c r="F144" i="5" s="1"/>
  <c r="G23" i="5"/>
  <c r="E23" i="5"/>
  <c r="D23" i="5"/>
  <c r="C23" i="5"/>
  <c r="G22" i="5"/>
  <c r="E22" i="5"/>
  <c r="F22" i="5" s="1"/>
  <c r="D22" i="5"/>
  <c r="C22" i="5"/>
  <c r="G421" i="4"/>
  <c r="E421" i="4"/>
  <c r="D421" i="4"/>
  <c r="G420" i="4"/>
  <c r="E420" i="4"/>
  <c r="D420" i="4"/>
  <c r="G419" i="4"/>
  <c r="E419" i="4"/>
  <c r="D419" i="4"/>
  <c r="G418" i="4"/>
  <c r="E418" i="4"/>
  <c r="D418" i="4"/>
  <c r="G417" i="4"/>
  <c r="E417" i="4"/>
  <c r="D417" i="4"/>
  <c r="G416" i="4"/>
  <c r="E416" i="4"/>
  <c r="D416" i="4"/>
  <c r="G415" i="4"/>
  <c r="E415" i="4"/>
  <c r="D415" i="4"/>
  <c r="G414" i="4"/>
  <c r="E414" i="4"/>
  <c r="D414" i="4"/>
  <c r="G413" i="4"/>
  <c r="E413" i="4"/>
  <c r="D413" i="4"/>
  <c r="G412" i="4"/>
  <c r="E412" i="4"/>
  <c r="D412" i="4"/>
  <c r="G411" i="4"/>
  <c r="E411" i="4"/>
  <c r="D411" i="4"/>
  <c r="G410" i="4"/>
  <c r="E410" i="4"/>
  <c r="D410" i="4"/>
  <c r="G409" i="4"/>
  <c r="E409" i="4"/>
  <c r="D409" i="4"/>
  <c r="G408" i="4"/>
  <c r="E408" i="4"/>
  <c r="D408" i="4"/>
  <c r="G407" i="4"/>
  <c r="E407" i="4"/>
  <c r="D407" i="4"/>
  <c r="G406" i="4"/>
  <c r="E406" i="4"/>
  <c r="D406" i="4"/>
  <c r="G405" i="4"/>
  <c r="E405" i="4"/>
  <c r="D405" i="4"/>
  <c r="G404" i="4"/>
  <c r="E404" i="4"/>
  <c r="D404" i="4"/>
  <c r="G403" i="4"/>
  <c r="E403" i="4"/>
  <c r="D403" i="4"/>
  <c r="G402" i="4"/>
  <c r="E402" i="4"/>
  <c r="D402" i="4"/>
  <c r="G401" i="4"/>
  <c r="E401" i="4"/>
  <c r="D401" i="4"/>
  <c r="G400" i="4"/>
  <c r="E400" i="4"/>
  <c r="D400" i="4"/>
  <c r="G399" i="4"/>
  <c r="E399" i="4"/>
  <c r="D399" i="4"/>
  <c r="G398" i="4"/>
  <c r="E398" i="4"/>
  <c r="D398" i="4"/>
  <c r="G397" i="4"/>
  <c r="E397" i="4"/>
  <c r="D397" i="4"/>
  <c r="G396" i="4"/>
  <c r="E396" i="4"/>
  <c r="D396" i="4"/>
  <c r="G395" i="4"/>
  <c r="E395" i="4"/>
  <c r="D395" i="4"/>
  <c r="G394" i="4"/>
  <c r="E394" i="4"/>
  <c r="D394" i="4"/>
  <c r="G393" i="4"/>
  <c r="E393" i="4"/>
  <c r="D393" i="4"/>
  <c r="G392" i="4"/>
  <c r="E392" i="4"/>
  <c r="D392" i="4"/>
  <c r="G391" i="4"/>
  <c r="E391" i="4"/>
  <c r="D391" i="4"/>
  <c r="G390" i="4"/>
  <c r="E390" i="4"/>
  <c r="D390" i="4"/>
  <c r="G389" i="4"/>
  <c r="E389" i="4"/>
  <c r="D389" i="4"/>
  <c r="G388" i="4"/>
  <c r="E388" i="4"/>
  <c r="D388" i="4"/>
  <c r="G387" i="4"/>
  <c r="E387" i="4"/>
  <c r="D387" i="4"/>
  <c r="G386" i="4"/>
  <c r="E386" i="4"/>
  <c r="D386" i="4"/>
  <c r="G385" i="4"/>
  <c r="E385" i="4"/>
  <c r="D385" i="4"/>
  <c r="G384" i="4"/>
  <c r="E384" i="4"/>
  <c r="D384" i="4"/>
  <c r="G383" i="4"/>
  <c r="E383" i="4"/>
  <c r="D383" i="4"/>
  <c r="G382" i="4"/>
  <c r="E382" i="4"/>
  <c r="D382" i="4"/>
  <c r="G381" i="4"/>
  <c r="E381" i="4"/>
  <c r="D381" i="4"/>
  <c r="G380" i="4"/>
  <c r="E380" i="4"/>
  <c r="D380" i="4"/>
  <c r="G379" i="4"/>
  <c r="E379" i="4"/>
  <c r="D379" i="4"/>
  <c r="G378" i="4"/>
  <c r="E378" i="4"/>
  <c r="D378" i="4"/>
  <c r="G377" i="4"/>
  <c r="E377" i="4"/>
  <c r="D377" i="4"/>
  <c r="G376" i="4"/>
  <c r="E376" i="4"/>
  <c r="D376" i="4"/>
  <c r="G375" i="4"/>
  <c r="E375" i="4"/>
  <c r="D375" i="4"/>
  <c r="G374" i="4"/>
  <c r="E374" i="4"/>
  <c r="D374" i="4"/>
  <c r="G373" i="4"/>
  <c r="E373" i="4"/>
  <c r="D373" i="4"/>
  <c r="G372" i="4"/>
  <c r="E372" i="4"/>
  <c r="D372" i="4"/>
  <c r="G371" i="4"/>
  <c r="E371" i="4"/>
  <c r="D371" i="4"/>
  <c r="G370" i="4"/>
  <c r="E370" i="4"/>
  <c r="D370" i="4"/>
  <c r="G369" i="4"/>
  <c r="E369" i="4"/>
  <c r="D369" i="4"/>
  <c r="G368" i="4"/>
  <c r="E368" i="4"/>
  <c r="D368" i="4"/>
  <c r="G367" i="4"/>
  <c r="E367" i="4"/>
  <c r="D367" i="4"/>
  <c r="G366" i="4"/>
  <c r="E366" i="4"/>
  <c r="D366" i="4"/>
  <c r="G365" i="4"/>
  <c r="E365" i="4"/>
  <c r="D365" i="4"/>
  <c r="G364" i="4"/>
  <c r="E364" i="4"/>
  <c r="D364" i="4"/>
  <c r="G363" i="4"/>
  <c r="E363" i="4"/>
  <c r="D363" i="4"/>
  <c r="G362" i="4"/>
  <c r="E362" i="4"/>
  <c r="D362" i="4"/>
  <c r="G361" i="4"/>
  <c r="E361" i="4"/>
  <c r="D361" i="4"/>
  <c r="G360" i="4"/>
  <c r="E360" i="4"/>
  <c r="D360" i="4"/>
  <c r="G359" i="4"/>
  <c r="E359" i="4"/>
  <c r="D359" i="4"/>
  <c r="G358" i="4"/>
  <c r="E358" i="4"/>
  <c r="D358" i="4"/>
  <c r="G357" i="4"/>
  <c r="E357" i="4"/>
  <c r="D357" i="4"/>
  <c r="G356" i="4"/>
  <c r="E356" i="4"/>
  <c r="D356" i="4"/>
  <c r="G355" i="4"/>
  <c r="E355" i="4"/>
  <c r="D355" i="4"/>
  <c r="G354" i="4"/>
  <c r="E354" i="4"/>
  <c r="D354" i="4"/>
  <c r="G353" i="4"/>
  <c r="E353" i="4"/>
  <c r="D353" i="4"/>
  <c r="G352" i="4"/>
  <c r="E352" i="4"/>
  <c r="D352" i="4"/>
  <c r="G351" i="4"/>
  <c r="E351" i="4"/>
  <c r="D351" i="4"/>
  <c r="G350" i="4"/>
  <c r="E350" i="4"/>
  <c r="D350" i="4"/>
  <c r="G349" i="4"/>
  <c r="E349" i="4"/>
  <c r="D349" i="4"/>
  <c r="G348" i="4"/>
  <c r="E348" i="4"/>
  <c r="D348" i="4"/>
  <c r="G347" i="4"/>
  <c r="E347" i="4"/>
  <c r="D347" i="4"/>
  <c r="G346" i="4"/>
  <c r="E346" i="4"/>
  <c r="D346" i="4"/>
  <c r="G345" i="4"/>
  <c r="E345" i="4"/>
  <c r="D345" i="4"/>
  <c r="G344" i="4"/>
  <c r="E344" i="4"/>
  <c r="D344" i="4"/>
  <c r="G343" i="4"/>
  <c r="E343" i="4"/>
  <c r="D343" i="4"/>
  <c r="G342" i="4"/>
  <c r="E342" i="4"/>
  <c r="D342" i="4"/>
  <c r="G341" i="4"/>
  <c r="E341" i="4"/>
  <c r="D341" i="4"/>
  <c r="G340" i="4"/>
  <c r="E340" i="4"/>
  <c r="D340" i="4"/>
  <c r="G339" i="4"/>
  <c r="E339" i="4"/>
  <c r="D339" i="4"/>
  <c r="G338" i="4"/>
  <c r="E338" i="4"/>
  <c r="D338" i="4"/>
  <c r="G337" i="4"/>
  <c r="E337" i="4"/>
  <c r="D337" i="4"/>
  <c r="G336" i="4"/>
  <c r="E336" i="4"/>
  <c r="D336" i="4"/>
  <c r="G335" i="4"/>
  <c r="E335" i="4"/>
  <c r="D335" i="4"/>
  <c r="G334" i="4"/>
  <c r="E334" i="4"/>
  <c r="D334" i="4"/>
  <c r="G333" i="4"/>
  <c r="E333" i="4"/>
  <c r="D333" i="4"/>
  <c r="G332" i="4"/>
  <c r="E332" i="4"/>
  <c r="D332" i="4"/>
  <c r="G331" i="4"/>
  <c r="E331" i="4"/>
  <c r="D331" i="4"/>
  <c r="G330" i="4"/>
  <c r="E330" i="4"/>
  <c r="D330" i="4"/>
  <c r="G329" i="4"/>
  <c r="E329" i="4"/>
  <c r="D329" i="4"/>
  <c r="G328" i="4"/>
  <c r="E328" i="4"/>
  <c r="D328" i="4"/>
  <c r="G327" i="4"/>
  <c r="E327" i="4"/>
  <c r="D327" i="4"/>
  <c r="G326" i="4"/>
  <c r="E326" i="4"/>
  <c r="D326" i="4"/>
  <c r="G325" i="4"/>
  <c r="E325" i="4"/>
  <c r="D325" i="4"/>
  <c r="G324" i="4"/>
  <c r="E324" i="4"/>
  <c r="D324" i="4"/>
  <c r="G323" i="4"/>
  <c r="E323" i="4"/>
  <c r="D323" i="4"/>
  <c r="G322" i="4"/>
  <c r="E322" i="4"/>
  <c r="D322" i="4"/>
  <c r="G321" i="4"/>
  <c r="E321" i="4"/>
  <c r="D321" i="4"/>
  <c r="G320" i="4"/>
  <c r="E320" i="4"/>
  <c r="D320" i="4"/>
  <c r="G319" i="4"/>
  <c r="E319" i="4"/>
  <c r="D319" i="4"/>
  <c r="G318" i="4"/>
  <c r="E318" i="4"/>
  <c r="D318" i="4"/>
  <c r="G317" i="4"/>
  <c r="E317" i="4"/>
  <c r="D317" i="4"/>
  <c r="G316" i="4"/>
  <c r="E316" i="4"/>
  <c r="D316" i="4"/>
  <c r="G315" i="4"/>
  <c r="E315" i="4"/>
  <c r="D315" i="4"/>
  <c r="G314" i="4"/>
  <c r="E314" i="4"/>
  <c r="D314" i="4"/>
  <c r="G313" i="4"/>
  <c r="E313" i="4"/>
  <c r="D313" i="4"/>
  <c r="G312" i="4"/>
  <c r="E312" i="4"/>
  <c r="D312" i="4"/>
  <c r="G311" i="4"/>
  <c r="E311" i="4"/>
  <c r="D311" i="4"/>
  <c r="G310" i="4"/>
  <c r="E310" i="4"/>
  <c r="D310" i="4"/>
  <c r="G309" i="4"/>
  <c r="E309" i="4"/>
  <c r="D309" i="4"/>
  <c r="G308" i="4"/>
  <c r="E308" i="4"/>
  <c r="D308" i="4"/>
  <c r="G307" i="4"/>
  <c r="E307" i="4"/>
  <c r="D307" i="4"/>
  <c r="G306" i="4"/>
  <c r="E306" i="4"/>
  <c r="D306" i="4"/>
  <c r="G305" i="4"/>
  <c r="E305" i="4"/>
  <c r="D305" i="4"/>
  <c r="G304" i="4"/>
  <c r="E304" i="4"/>
  <c r="D304" i="4"/>
  <c r="G303" i="4"/>
  <c r="E303" i="4"/>
  <c r="D303" i="4"/>
  <c r="G302" i="4"/>
  <c r="E302" i="4"/>
  <c r="D302" i="4"/>
  <c r="G301" i="4"/>
  <c r="E301" i="4"/>
  <c r="D301" i="4"/>
  <c r="G300" i="4"/>
  <c r="E300" i="4"/>
  <c r="D300" i="4"/>
  <c r="G299" i="4"/>
  <c r="E299" i="4"/>
  <c r="D299" i="4"/>
  <c r="G298" i="4"/>
  <c r="E298" i="4"/>
  <c r="D298" i="4"/>
  <c r="G297" i="4"/>
  <c r="E297" i="4"/>
  <c r="D297" i="4"/>
  <c r="G296" i="4"/>
  <c r="E296" i="4"/>
  <c r="D296" i="4"/>
  <c r="G295" i="4"/>
  <c r="E295" i="4"/>
  <c r="D295" i="4"/>
  <c r="G294" i="4"/>
  <c r="E294" i="4"/>
  <c r="D294" i="4"/>
  <c r="G293" i="4"/>
  <c r="E293" i="4"/>
  <c r="D293" i="4"/>
  <c r="G292" i="4"/>
  <c r="E292" i="4"/>
  <c r="D292" i="4"/>
  <c r="G291" i="4"/>
  <c r="E291" i="4"/>
  <c r="D291" i="4"/>
  <c r="G290" i="4"/>
  <c r="E290" i="4"/>
  <c r="D290" i="4"/>
  <c r="G289" i="4"/>
  <c r="E289" i="4"/>
  <c r="D289" i="4"/>
  <c r="G288" i="4"/>
  <c r="E288" i="4"/>
  <c r="D288" i="4"/>
  <c r="G287" i="4"/>
  <c r="E287" i="4"/>
  <c r="D287" i="4"/>
  <c r="G286" i="4"/>
  <c r="E286" i="4"/>
  <c r="D286" i="4"/>
  <c r="G285" i="4"/>
  <c r="E285" i="4"/>
  <c r="D285" i="4"/>
  <c r="G284" i="4"/>
  <c r="E284" i="4"/>
  <c r="D284" i="4"/>
  <c r="G283" i="4"/>
  <c r="E283" i="4"/>
  <c r="D283" i="4"/>
  <c r="G282" i="4"/>
  <c r="E282" i="4"/>
  <c r="D282" i="4"/>
  <c r="G281" i="4"/>
  <c r="E281" i="4"/>
  <c r="D281" i="4"/>
  <c r="G280" i="4"/>
  <c r="E280" i="4"/>
  <c r="D280" i="4"/>
  <c r="G279" i="4"/>
  <c r="E279" i="4"/>
  <c r="D279" i="4"/>
  <c r="G278" i="4"/>
  <c r="E278" i="4"/>
  <c r="D278" i="4"/>
  <c r="G277" i="4"/>
  <c r="E277" i="4"/>
  <c r="D277" i="4"/>
  <c r="G276" i="4"/>
  <c r="E276" i="4"/>
  <c r="D276" i="4"/>
  <c r="G275" i="4"/>
  <c r="E275" i="4"/>
  <c r="D275" i="4"/>
  <c r="G274" i="4"/>
  <c r="E274" i="4"/>
  <c r="D274" i="4"/>
  <c r="G273" i="4"/>
  <c r="E273" i="4"/>
  <c r="D273" i="4"/>
  <c r="G272" i="4"/>
  <c r="E272" i="4"/>
  <c r="D272" i="4"/>
  <c r="G271" i="4"/>
  <c r="E271" i="4"/>
  <c r="D271" i="4"/>
  <c r="G270" i="4"/>
  <c r="E270" i="4"/>
  <c r="D270" i="4"/>
  <c r="G269" i="4"/>
  <c r="E269" i="4"/>
  <c r="D269" i="4"/>
  <c r="G268" i="4"/>
  <c r="E268" i="4"/>
  <c r="D268" i="4"/>
  <c r="G267" i="4"/>
  <c r="E267" i="4"/>
  <c r="D267" i="4"/>
  <c r="G266" i="4"/>
  <c r="E266" i="4"/>
  <c r="D266" i="4"/>
  <c r="G265" i="4"/>
  <c r="E265" i="4"/>
  <c r="D265" i="4"/>
  <c r="G264" i="4"/>
  <c r="E264" i="4"/>
  <c r="D264" i="4"/>
  <c r="G263" i="4"/>
  <c r="E263" i="4"/>
  <c r="D263" i="4"/>
  <c r="G262" i="4"/>
  <c r="E262" i="4"/>
  <c r="D262" i="4"/>
  <c r="G261" i="4"/>
  <c r="E261" i="4"/>
  <c r="D261" i="4"/>
  <c r="G260" i="4"/>
  <c r="E260" i="4"/>
  <c r="D260" i="4"/>
  <c r="G259" i="4"/>
  <c r="E259" i="4"/>
  <c r="D259" i="4"/>
  <c r="G258" i="4"/>
  <c r="E258" i="4"/>
  <c r="D258" i="4"/>
  <c r="G257" i="4"/>
  <c r="E257" i="4"/>
  <c r="D257" i="4"/>
  <c r="G256" i="4"/>
  <c r="E256" i="4"/>
  <c r="D256" i="4"/>
  <c r="G255" i="4"/>
  <c r="E255" i="4"/>
  <c r="D255" i="4"/>
  <c r="G254" i="4"/>
  <c r="E254" i="4"/>
  <c r="D254" i="4"/>
  <c r="G253" i="4"/>
  <c r="E253" i="4"/>
  <c r="D253" i="4"/>
  <c r="G252" i="4"/>
  <c r="E252" i="4"/>
  <c r="D252" i="4"/>
  <c r="G251" i="4"/>
  <c r="E251" i="4"/>
  <c r="D251" i="4"/>
  <c r="G250" i="4"/>
  <c r="E250" i="4"/>
  <c r="D250" i="4"/>
  <c r="G249" i="4"/>
  <c r="E249" i="4"/>
  <c r="D249" i="4"/>
  <c r="G248" i="4"/>
  <c r="E248" i="4"/>
  <c r="D248" i="4"/>
  <c r="G247" i="4"/>
  <c r="E247" i="4"/>
  <c r="D247" i="4"/>
  <c r="G246" i="4"/>
  <c r="E246" i="4"/>
  <c r="D246" i="4"/>
  <c r="G245" i="4"/>
  <c r="E245" i="4"/>
  <c r="D245" i="4"/>
  <c r="G244" i="4"/>
  <c r="E244" i="4"/>
  <c r="D244" i="4"/>
  <c r="G243" i="4"/>
  <c r="E243" i="4"/>
  <c r="D243" i="4"/>
  <c r="G242" i="4"/>
  <c r="E242" i="4"/>
  <c r="D242" i="4"/>
  <c r="G241" i="4"/>
  <c r="E241" i="4"/>
  <c r="D241" i="4"/>
  <c r="G240" i="4"/>
  <c r="E240" i="4"/>
  <c r="D240" i="4"/>
  <c r="G239" i="4"/>
  <c r="E239" i="4"/>
  <c r="D239" i="4"/>
  <c r="G238" i="4"/>
  <c r="E238" i="4"/>
  <c r="D238" i="4"/>
  <c r="G237" i="4"/>
  <c r="E237" i="4"/>
  <c r="D237" i="4"/>
  <c r="G236" i="4"/>
  <c r="E236" i="4"/>
  <c r="D236" i="4"/>
  <c r="G235" i="4"/>
  <c r="E235" i="4"/>
  <c r="D235" i="4"/>
  <c r="G234" i="4"/>
  <c r="E234" i="4"/>
  <c r="D234" i="4"/>
  <c r="G233" i="4"/>
  <c r="E233" i="4"/>
  <c r="D233" i="4"/>
  <c r="G232" i="4"/>
  <c r="E232" i="4"/>
  <c r="D232" i="4"/>
  <c r="G231" i="4"/>
  <c r="E231" i="4"/>
  <c r="D231" i="4"/>
  <c r="G230" i="4"/>
  <c r="E230" i="4"/>
  <c r="D230" i="4"/>
  <c r="G229" i="4"/>
  <c r="E229" i="4"/>
  <c r="D229" i="4"/>
  <c r="G228" i="4"/>
  <c r="E228" i="4"/>
  <c r="D228" i="4"/>
  <c r="G227" i="4"/>
  <c r="E227" i="4"/>
  <c r="D227" i="4"/>
  <c r="G226" i="4"/>
  <c r="E226" i="4"/>
  <c r="D226" i="4"/>
  <c r="G225" i="4"/>
  <c r="E225" i="4"/>
  <c r="D225" i="4"/>
  <c r="G224" i="4"/>
  <c r="E224" i="4"/>
  <c r="D224" i="4"/>
  <c r="G223" i="4"/>
  <c r="E223" i="4"/>
  <c r="D223" i="4"/>
  <c r="G222" i="4"/>
  <c r="E222" i="4"/>
  <c r="D222" i="4"/>
  <c r="G221" i="4"/>
  <c r="E221" i="4"/>
  <c r="D221" i="4"/>
  <c r="G220" i="4"/>
  <c r="E220" i="4"/>
  <c r="D220" i="4"/>
  <c r="G219" i="4"/>
  <c r="E219" i="4"/>
  <c r="D219" i="4"/>
  <c r="G218" i="4"/>
  <c r="E218" i="4"/>
  <c r="D218" i="4"/>
  <c r="G217" i="4"/>
  <c r="E217" i="4"/>
  <c r="D217" i="4"/>
  <c r="G216" i="4"/>
  <c r="E216" i="4"/>
  <c r="D216" i="4"/>
  <c r="G215" i="4"/>
  <c r="E215" i="4"/>
  <c r="D215" i="4"/>
  <c r="G214" i="4"/>
  <c r="E214" i="4"/>
  <c r="D214" i="4"/>
  <c r="G213" i="4"/>
  <c r="E213" i="4"/>
  <c r="D213" i="4"/>
  <c r="G212" i="4"/>
  <c r="E212" i="4"/>
  <c r="D212" i="4"/>
  <c r="G211" i="4"/>
  <c r="E211" i="4"/>
  <c r="D211" i="4"/>
  <c r="G210" i="4"/>
  <c r="E210" i="4"/>
  <c r="D210" i="4"/>
  <c r="G209" i="4"/>
  <c r="E209" i="4"/>
  <c r="D209" i="4"/>
  <c r="G208" i="4"/>
  <c r="E208" i="4"/>
  <c r="D208" i="4"/>
  <c r="G207" i="4"/>
  <c r="E207" i="4"/>
  <c r="D207" i="4"/>
  <c r="G206" i="4"/>
  <c r="E206" i="4"/>
  <c r="D206" i="4"/>
  <c r="G205" i="4"/>
  <c r="E205" i="4"/>
  <c r="D205" i="4"/>
  <c r="G204" i="4"/>
  <c r="E204" i="4"/>
  <c r="D204" i="4"/>
  <c r="G203" i="4"/>
  <c r="E203" i="4"/>
  <c r="D203" i="4"/>
  <c r="G202" i="4"/>
  <c r="E202" i="4"/>
  <c r="D202" i="4"/>
  <c r="G201" i="4"/>
  <c r="E201" i="4"/>
  <c r="D201" i="4"/>
  <c r="C201" i="4"/>
  <c r="G200" i="4"/>
  <c r="E200" i="4"/>
  <c r="D200" i="4"/>
  <c r="C200" i="4"/>
  <c r="G199" i="4"/>
  <c r="E199" i="4"/>
  <c r="D199" i="4"/>
  <c r="C199" i="4"/>
  <c r="G198" i="4"/>
  <c r="E198" i="4"/>
  <c r="D198" i="4"/>
  <c r="C198" i="4"/>
  <c r="G197" i="4"/>
  <c r="E197" i="4"/>
  <c r="D197" i="4"/>
  <c r="C197" i="4"/>
  <c r="G196" i="4"/>
  <c r="E196" i="4"/>
  <c r="D196" i="4"/>
  <c r="C196" i="4"/>
  <c r="G195" i="4"/>
  <c r="E195" i="4"/>
  <c r="D195" i="4"/>
  <c r="C195" i="4"/>
  <c r="G194" i="4"/>
  <c r="E194" i="4"/>
  <c r="D194" i="4"/>
  <c r="C194" i="4"/>
  <c r="G193" i="4"/>
  <c r="E193" i="4"/>
  <c r="D193" i="4"/>
  <c r="C193" i="4"/>
  <c r="G192" i="4"/>
  <c r="E192" i="4"/>
  <c r="D192" i="4"/>
  <c r="C192" i="4"/>
  <c r="G191" i="4"/>
  <c r="E191" i="4"/>
  <c r="D191" i="4"/>
  <c r="C191" i="4"/>
  <c r="G190" i="4"/>
  <c r="E190" i="4"/>
  <c r="D190" i="4"/>
  <c r="C190" i="4"/>
  <c r="G189" i="4"/>
  <c r="E189" i="4"/>
  <c r="D189" i="4"/>
  <c r="C189" i="4"/>
  <c r="G188" i="4"/>
  <c r="E188" i="4"/>
  <c r="D188" i="4"/>
  <c r="C188" i="4"/>
  <c r="G187" i="4"/>
  <c r="E187" i="4"/>
  <c r="D187" i="4"/>
  <c r="C187" i="4"/>
  <c r="G186" i="4"/>
  <c r="E186" i="4"/>
  <c r="D186" i="4"/>
  <c r="C186" i="4"/>
  <c r="G185" i="4"/>
  <c r="E185" i="4"/>
  <c r="D185" i="4"/>
  <c r="C185" i="4"/>
  <c r="G184" i="4"/>
  <c r="E184" i="4"/>
  <c r="D184" i="4"/>
  <c r="C184" i="4"/>
  <c r="G183" i="4"/>
  <c r="E183" i="4"/>
  <c r="D183" i="4"/>
  <c r="C183" i="4"/>
  <c r="G182" i="4"/>
  <c r="E182" i="4"/>
  <c r="D182" i="4"/>
  <c r="C182" i="4"/>
  <c r="G181" i="4"/>
  <c r="E181" i="4"/>
  <c r="D181" i="4"/>
  <c r="C181" i="4"/>
  <c r="G180" i="4"/>
  <c r="E180" i="4"/>
  <c r="D180" i="4"/>
  <c r="C180" i="4"/>
  <c r="G179" i="4"/>
  <c r="E179" i="4"/>
  <c r="D179" i="4"/>
  <c r="C179" i="4"/>
  <c r="G178" i="4"/>
  <c r="E178" i="4"/>
  <c r="D178" i="4"/>
  <c r="C178" i="4"/>
  <c r="G177" i="4"/>
  <c r="E177" i="4"/>
  <c r="D177" i="4"/>
  <c r="C177" i="4"/>
  <c r="G176" i="4"/>
  <c r="E176" i="4"/>
  <c r="D176" i="4"/>
  <c r="C176" i="4"/>
  <c r="G175" i="4"/>
  <c r="E175" i="4"/>
  <c r="F175" i="4" s="1"/>
  <c r="D175" i="4"/>
  <c r="C175" i="4"/>
  <c r="G174" i="4"/>
  <c r="E174" i="4"/>
  <c r="D174" i="4"/>
  <c r="C174" i="4"/>
  <c r="G173" i="4"/>
  <c r="E173" i="4"/>
  <c r="F173" i="4" s="1"/>
  <c r="D173" i="4"/>
  <c r="C173" i="4"/>
  <c r="G172" i="4"/>
  <c r="E172" i="4"/>
  <c r="D172" i="4"/>
  <c r="C172" i="4"/>
  <c r="G171" i="4"/>
  <c r="E171" i="4"/>
  <c r="D171" i="4"/>
  <c r="C171" i="4"/>
  <c r="G170" i="4"/>
  <c r="E170" i="4"/>
  <c r="D170" i="4"/>
  <c r="C170" i="4"/>
  <c r="G169" i="4"/>
  <c r="E169" i="4"/>
  <c r="D169" i="4"/>
  <c r="C169" i="4"/>
  <c r="G168" i="4"/>
  <c r="E168" i="4"/>
  <c r="D168" i="4"/>
  <c r="C168" i="4"/>
  <c r="G167" i="4"/>
  <c r="E167" i="4"/>
  <c r="D167" i="4"/>
  <c r="C167" i="4"/>
  <c r="G166" i="4"/>
  <c r="E166" i="4"/>
  <c r="D166" i="4"/>
  <c r="C166" i="4"/>
  <c r="G165" i="4"/>
  <c r="E165" i="4"/>
  <c r="D165" i="4"/>
  <c r="C165" i="4"/>
  <c r="G164" i="4"/>
  <c r="E164" i="4"/>
  <c r="D164" i="4"/>
  <c r="C164" i="4"/>
  <c r="G163" i="4"/>
  <c r="E163" i="4"/>
  <c r="D163" i="4"/>
  <c r="C163" i="4"/>
  <c r="G162" i="4"/>
  <c r="E162" i="4"/>
  <c r="D162" i="4"/>
  <c r="C162" i="4"/>
  <c r="G161" i="4"/>
  <c r="E161" i="4"/>
  <c r="D161" i="4"/>
  <c r="C161" i="4"/>
  <c r="G160" i="4"/>
  <c r="E160" i="4"/>
  <c r="D160" i="4"/>
  <c r="C160" i="4"/>
  <c r="G159" i="4"/>
  <c r="E159" i="4"/>
  <c r="D159" i="4"/>
  <c r="C159" i="4"/>
  <c r="G158" i="4"/>
  <c r="E158" i="4"/>
  <c r="D158" i="4"/>
  <c r="C158" i="4"/>
  <c r="G157" i="4"/>
  <c r="E157" i="4"/>
  <c r="D157" i="4"/>
  <c r="C157" i="4"/>
  <c r="G156" i="4"/>
  <c r="E156" i="4"/>
  <c r="D156" i="4"/>
  <c r="C156" i="4"/>
  <c r="G155" i="4"/>
  <c r="E155" i="4"/>
  <c r="D155" i="4"/>
  <c r="C155" i="4"/>
  <c r="G154" i="4"/>
  <c r="E154" i="4"/>
  <c r="D154" i="4"/>
  <c r="C154" i="4"/>
  <c r="G153" i="4"/>
  <c r="E153" i="4"/>
  <c r="D153" i="4"/>
  <c r="C153" i="4"/>
  <c r="G152" i="4"/>
  <c r="E152" i="4"/>
  <c r="D152" i="4"/>
  <c r="C152" i="4"/>
  <c r="G151" i="4"/>
  <c r="E151" i="4"/>
  <c r="D151" i="4"/>
  <c r="C151" i="4"/>
  <c r="G150" i="4"/>
  <c r="E150" i="4"/>
  <c r="D150" i="4"/>
  <c r="C150" i="4"/>
  <c r="G149" i="4"/>
  <c r="E149" i="4"/>
  <c r="D149" i="4"/>
  <c r="C149" i="4"/>
  <c r="G148" i="4"/>
  <c r="E148" i="4"/>
  <c r="D148" i="4"/>
  <c r="C148" i="4"/>
  <c r="G147" i="4"/>
  <c r="E147" i="4"/>
  <c r="D147" i="4"/>
  <c r="C147" i="4"/>
  <c r="G146" i="4"/>
  <c r="E146" i="4"/>
  <c r="D146" i="4"/>
  <c r="C146" i="4"/>
  <c r="G145" i="4"/>
  <c r="E145" i="4"/>
  <c r="D145" i="4"/>
  <c r="C145" i="4"/>
  <c r="G144" i="4"/>
  <c r="E144" i="4"/>
  <c r="D144" i="4"/>
  <c r="C144" i="4"/>
  <c r="G143" i="4"/>
  <c r="E143" i="4"/>
  <c r="D143" i="4"/>
  <c r="C143" i="4"/>
  <c r="G142" i="4"/>
  <c r="E142" i="4"/>
  <c r="D142" i="4"/>
  <c r="C142" i="4"/>
  <c r="G141" i="4"/>
  <c r="E141" i="4"/>
  <c r="D141" i="4"/>
  <c r="C141" i="4"/>
  <c r="G140" i="4"/>
  <c r="E140" i="4"/>
  <c r="D140" i="4"/>
  <c r="C140" i="4"/>
  <c r="G139" i="4"/>
  <c r="E139" i="4"/>
  <c r="D139" i="4"/>
  <c r="C139" i="4"/>
  <c r="G138" i="4"/>
  <c r="E138" i="4"/>
  <c r="D138" i="4"/>
  <c r="C138" i="4"/>
  <c r="G137" i="4"/>
  <c r="E137" i="4"/>
  <c r="D137" i="4"/>
  <c r="C137" i="4"/>
  <c r="G136" i="4"/>
  <c r="E136" i="4"/>
  <c r="D136" i="4"/>
  <c r="C136" i="4"/>
  <c r="G135" i="4"/>
  <c r="E135" i="4"/>
  <c r="D135" i="4"/>
  <c r="C135" i="4"/>
  <c r="G134" i="4"/>
  <c r="E134" i="4"/>
  <c r="D134" i="4"/>
  <c r="C134" i="4"/>
  <c r="G133" i="4"/>
  <c r="E133" i="4"/>
  <c r="D133" i="4"/>
  <c r="C133" i="4"/>
  <c r="G132" i="4"/>
  <c r="E132" i="4"/>
  <c r="D132" i="4"/>
  <c r="C132" i="4"/>
  <c r="G131" i="4"/>
  <c r="E131" i="4"/>
  <c r="D131" i="4"/>
  <c r="C131" i="4"/>
  <c r="G130" i="4"/>
  <c r="E130" i="4"/>
  <c r="D130" i="4"/>
  <c r="C130" i="4"/>
  <c r="G129" i="4"/>
  <c r="E129" i="4"/>
  <c r="D129" i="4"/>
  <c r="C129" i="4"/>
  <c r="G128" i="4"/>
  <c r="E128" i="4"/>
  <c r="D128" i="4"/>
  <c r="C128" i="4"/>
  <c r="G127" i="4"/>
  <c r="E127" i="4"/>
  <c r="D127" i="4"/>
  <c r="C127" i="4"/>
  <c r="G126" i="4"/>
  <c r="E126" i="4"/>
  <c r="D126" i="4"/>
  <c r="C126" i="4"/>
  <c r="G125" i="4"/>
  <c r="E125" i="4"/>
  <c r="D125" i="4"/>
  <c r="C125" i="4"/>
  <c r="G124" i="4"/>
  <c r="E124" i="4"/>
  <c r="D124" i="4"/>
  <c r="C124" i="4"/>
  <c r="G123" i="4"/>
  <c r="E123" i="4"/>
  <c r="D123" i="4"/>
  <c r="C123" i="4"/>
  <c r="G122" i="4"/>
  <c r="E122" i="4"/>
  <c r="D122" i="4"/>
  <c r="C122" i="4"/>
  <c r="G121" i="4"/>
  <c r="E121" i="4"/>
  <c r="D121" i="4"/>
  <c r="C121" i="4"/>
  <c r="G120" i="4"/>
  <c r="E120" i="4"/>
  <c r="D120" i="4"/>
  <c r="C120" i="4"/>
  <c r="G119" i="4"/>
  <c r="E119" i="4"/>
  <c r="D119" i="4"/>
  <c r="C119" i="4"/>
  <c r="G118" i="4"/>
  <c r="E118" i="4"/>
  <c r="D118" i="4"/>
  <c r="C118" i="4"/>
  <c r="G117" i="4"/>
  <c r="E117" i="4"/>
  <c r="D117" i="4"/>
  <c r="C117" i="4"/>
  <c r="G116" i="4"/>
  <c r="E116" i="4"/>
  <c r="D116" i="4"/>
  <c r="C116" i="4"/>
  <c r="G115" i="4"/>
  <c r="E115" i="4"/>
  <c r="D115" i="4"/>
  <c r="C115" i="4"/>
  <c r="G114" i="4"/>
  <c r="E114" i="4"/>
  <c r="D114" i="4"/>
  <c r="C114" i="4"/>
  <c r="G113" i="4"/>
  <c r="E113" i="4"/>
  <c r="D113" i="4"/>
  <c r="C113" i="4"/>
  <c r="G112" i="4"/>
  <c r="E112" i="4"/>
  <c r="D112" i="4"/>
  <c r="C112" i="4"/>
  <c r="G111" i="4"/>
  <c r="E111" i="4"/>
  <c r="D111" i="4"/>
  <c r="C111" i="4"/>
  <c r="G110" i="4"/>
  <c r="E110" i="4"/>
  <c r="D110" i="4"/>
  <c r="C110" i="4"/>
  <c r="G109" i="4"/>
  <c r="E109" i="4"/>
  <c r="D109" i="4"/>
  <c r="C109" i="4"/>
  <c r="G108" i="4"/>
  <c r="E108" i="4"/>
  <c r="D108" i="4"/>
  <c r="C108" i="4"/>
  <c r="G107" i="4"/>
  <c r="E107" i="4"/>
  <c r="D107" i="4"/>
  <c r="C107" i="4"/>
  <c r="G106" i="4"/>
  <c r="E106" i="4"/>
  <c r="D106" i="4"/>
  <c r="C106" i="4"/>
  <c r="G105" i="4"/>
  <c r="E105" i="4"/>
  <c r="D105" i="4"/>
  <c r="C105" i="4"/>
  <c r="G104" i="4"/>
  <c r="E104" i="4"/>
  <c r="D104" i="4"/>
  <c r="C104" i="4"/>
  <c r="G103" i="4"/>
  <c r="E103" i="4"/>
  <c r="D103" i="4"/>
  <c r="C103" i="4"/>
  <c r="G102" i="4"/>
  <c r="E102" i="4"/>
  <c r="D102" i="4"/>
  <c r="C102" i="4"/>
  <c r="G101" i="4"/>
  <c r="E101" i="4"/>
  <c r="D101" i="4"/>
  <c r="C101" i="4"/>
  <c r="G100" i="4"/>
  <c r="E100" i="4"/>
  <c r="F100" i="4" s="1"/>
  <c r="D100" i="4"/>
  <c r="C100" i="4"/>
  <c r="G99" i="4"/>
  <c r="E99" i="4"/>
  <c r="D99" i="4"/>
  <c r="C99" i="4"/>
  <c r="G98" i="4"/>
  <c r="E98" i="4"/>
  <c r="F98" i="4" s="1"/>
  <c r="D98" i="4"/>
  <c r="C98" i="4"/>
  <c r="G97" i="4"/>
  <c r="E97" i="4"/>
  <c r="D97" i="4"/>
  <c r="C97" i="4"/>
  <c r="G96" i="4"/>
  <c r="E96" i="4"/>
  <c r="F96" i="4" s="1"/>
  <c r="D96" i="4"/>
  <c r="C96" i="4"/>
  <c r="G95" i="4"/>
  <c r="E95" i="4"/>
  <c r="D95" i="4"/>
  <c r="C95" i="4"/>
  <c r="G94" i="4"/>
  <c r="E94" i="4"/>
  <c r="F94" i="4" s="1"/>
  <c r="D94" i="4"/>
  <c r="C94" i="4"/>
  <c r="G93" i="4"/>
  <c r="E93" i="4"/>
  <c r="D93" i="4"/>
  <c r="C93" i="4"/>
  <c r="G92" i="4"/>
  <c r="E92" i="4"/>
  <c r="F92" i="4" s="1"/>
  <c r="D92" i="4"/>
  <c r="C92" i="4"/>
  <c r="G91" i="4"/>
  <c r="E91" i="4"/>
  <c r="D91" i="4"/>
  <c r="C91" i="4"/>
  <c r="G90" i="4"/>
  <c r="E90" i="4"/>
  <c r="D90" i="4"/>
  <c r="C90" i="4"/>
  <c r="G89" i="4"/>
  <c r="E89" i="4"/>
  <c r="D89" i="4"/>
  <c r="C89" i="4"/>
  <c r="G88" i="4"/>
  <c r="E88" i="4"/>
  <c r="D88" i="4"/>
  <c r="C88" i="4"/>
  <c r="G87" i="4"/>
  <c r="E87" i="4"/>
  <c r="D87" i="4"/>
  <c r="C87" i="4"/>
  <c r="G86" i="4"/>
  <c r="E86" i="4"/>
  <c r="D86" i="4"/>
  <c r="C86" i="4"/>
  <c r="G85" i="4"/>
  <c r="E85" i="4"/>
  <c r="D85" i="4"/>
  <c r="C85" i="4"/>
  <c r="G84" i="4"/>
  <c r="E84" i="4"/>
  <c r="D84" i="4"/>
  <c r="C84" i="4"/>
  <c r="G83" i="4"/>
  <c r="E83" i="4"/>
  <c r="D83" i="4"/>
  <c r="C83" i="4"/>
  <c r="G82" i="4"/>
  <c r="E82" i="4"/>
  <c r="D82" i="4"/>
  <c r="C82" i="4"/>
  <c r="G81" i="4"/>
  <c r="E81" i="4"/>
  <c r="D81" i="4"/>
  <c r="C81" i="4"/>
  <c r="G80" i="4"/>
  <c r="E80" i="4"/>
  <c r="F80" i="4" s="1"/>
  <c r="D80" i="4"/>
  <c r="C80" i="4"/>
  <c r="G79" i="4"/>
  <c r="E79" i="4"/>
  <c r="D79" i="4"/>
  <c r="C79" i="4"/>
  <c r="G78" i="4"/>
  <c r="E78" i="4"/>
  <c r="D78" i="4"/>
  <c r="C78" i="4"/>
  <c r="G77" i="4"/>
  <c r="E77" i="4"/>
  <c r="D77" i="4"/>
  <c r="C77" i="4"/>
  <c r="G76" i="4"/>
  <c r="E76" i="4"/>
  <c r="D76" i="4"/>
  <c r="C76" i="4"/>
  <c r="G75" i="4"/>
  <c r="E75" i="4"/>
  <c r="D75" i="4"/>
  <c r="C75" i="4"/>
  <c r="G74" i="4"/>
  <c r="E74" i="4"/>
  <c r="D74" i="4"/>
  <c r="C74" i="4"/>
  <c r="G73" i="4"/>
  <c r="E73" i="4"/>
  <c r="D73" i="4"/>
  <c r="C73" i="4"/>
  <c r="G72" i="4"/>
  <c r="E72" i="4"/>
  <c r="D72" i="4"/>
  <c r="C72" i="4"/>
  <c r="G71" i="4"/>
  <c r="E71" i="4"/>
  <c r="D71" i="4"/>
  <c r="C71" i="4"/>
  <c r="G70" i="4"/>
  <c r="E70" i="4"/>
  <c r="D70" i="4"/>
  <c r="C70" i="4"/>
  <c r="G69" i="4"/>
  <c r="E69" i="4"/>
  <c r="D69" i="4"/>
  <c r="C69" i="4"/>
  <c r="G68" i="4"/>
  <c r="E68" i="4"/>
  <c r="D68" i="4"/>
  <c r="C68" i="4"/>
  <c r="G67" i="4"/>
  <c r="E67" i="4"/>
  <c r="D67" i="4"/>
  <c r="C67" i="4"/>
  <c r="G66" i="4"/>
  <c r="E66" i="4"/>
  <c r="F66" i="4" s="1"/>
  <c r="D66" i="4"/>
  <c r="C66" i="4"/>
  <c r="G65" i="4"/>
  <c r="E65" i="4"/>
  <c r="D65" i="4"/>
  <c r="C65" i="4"/>
  <c r="G64" i="4"/>
  <c r="E64" i="4"/>
  <c r="F64" i="4" s="1"/>
  <c r="D64" i="4"/>
  <c r="C64" i="4"/>
  <c r="G63" i="4"/>
  <c r="E63" i="4"/>
  <c r="D63" i="4"/>
  <c r="C63" i="4"/>
  <c r="G62" i="4"/>
  <c r="E62" i="4"/>
  <c r="F62" i="4" s="1"/>
  <c r="D62" i="4"/>
  <c r="C62" i="4"/>
  <c r="G61" i="4"/>
  <c r="E61" i="4"/>
  <c r="D61" i="4"/>
  <c r="C61" i="4"/>
  <c r="G60" i="4"/>
  <c r="E60" i="4"/>
  <c r="F60" i="4" s="1"/>
  <c r="D60" i="4"/>
  <c r="C60" i="4"/>
  <c r="G59" i="4"/>
  <c r="E59" i="4"/>
  <c r="D59" i="4"/>
  <c r="C59" i="4"/>
  <c r="G58" i="4"/>
  <c r="E58" i="4"/>
  <c r="D58" i="4"/>
  <c r="C58" i="4"/>
  <c r="G57" i="4"/>
  <c r="E57" i="4"/>
  <c r="D57" i="4"/>
  <c r="C57" i="4"/>
  <c r="G56" i="4"/>
  <c r="E56" i="4"/>
  <c r="F56" i="4" s="1"/>
  <c r="D56" i="4"/>
  <c r="C56" i="4"/>
  <c r="G55" i="4"/>
  <c r="E55" i="4"/>
  <c r="D55" i="4"/>
  <c r="C55" i="4"/>
  <c r="G54" i="4"/>
  <c r="E54" i="4"/>
  <c r="D54" i="4"/>
  <c r="C54" i="4"/>
  <c r="G53" i="4"/>
  <c r="E53" i="4"/>
  <c r="D53" i="4"/>
  <c r="C53" i="4"/>
  <c r="G52" i="4"/>
  <c r="E52" i="4"/>
  <c r="D52" i="4"/>
  <c r="C52" i="4"/>
  <c r="G51" i="4"/>
  <c r="E51" i="4"/>
  <c r="D51" i="4"/>
  <c r="C51" i="4"/>
  <c r="G50" i="4"/>
  <c r="E50" i="4"/>
  <c r="D50" i="4"/>
  <c r="C50" i="4"/>
  <c r="G49" i="4"/>
  <c r="E49" i="4"/>
  <c r="D49" i="4"/>
  <c r="C49" i="4"/>
  <c r="G48" i="4"/>
  <c r="E48" i="4"/>
  <c r="D48" i="4"/>
  <c r="C48" i="4"/>
  <c r="G47" i="4"/>
  <c r="E47" i="4"/>
  <c r="D47" i="4"/>
  <c r="C47" i="4"/>
  <c r="G46" i="4"/>
  <c r="E46" i="4"/>
  <c r="D46" i="4"/>
  <c r="C46" i="4"/>
  <c r="G45" i="4"/>
  <c r="E45" i="4"/>
  <c r="D45" i="4"/>
  <c r="C45" i="4"/>
  <c r="G44" i="4"/>
  <c r="E44" i="4"/>
  <c r="F44" i="4" s="1"/>
  <c r="D44" i="4"/>
  <c r="C44" i="4"/>
  <c r="G43" i="4"/>
  <c r="E43" i="4"/>
  <c r="D43" i="4"/>
  <c r="C43" i="4"/>
  <c r="G42" i="4"/>
  <c r="E42" i="4"/>
  <c r="F42" i="4" s="1"/>
  <c r="D42" i="4"/>
  <c r="C42" i="4"/>
  <c r="G41" i="4"/>
  <c r="E41" i="4"/>
  <c r="D41" i="4"/>
  <c r="C41" i="4"/>
  <c r="F61" i="4" s="1"/>
  <c r="G40" i="4"/>
  <c r="E40" i="4"/>
  <c r="F40" i="4" s="1"/>
  <c r="D40" i="4"/>
  <c r="C40" i="4"/>
  <c r="G39" i="4"/>
  <c r="E39" i="4"/>
  <c r="D39" i="4"/>
  <c r="C39" i="4"/>
  <c r="F159" i="4" s="1"/>
  <c r="G38" i="4"/>
  <c r="E38" i="4"/>
  <c r="F38" i="4" s="1"/>
  <c r="D38" i="4"/>
  <c r="C38" i="4"/>
  <c r="G37" i="4"/>
  <c r="E37" i="4"/>
  <c r="D37" i="4"/>
  <c r="C37" i="4"/>
  <c r="F57" i="4" s="1"/>
  <c r="G36" i="4"/>
  <c r="E36" i="4"/>
  <c r="D36" i="4"/>
  <c r="C36" i="4"/>
  <c r="G35" i="4"/>
  <c r="E35" i="4"/>
  <c r="D35" i="4"/>
  <c r="C35" i="4"/>
  <c r="F95" i="4" s="1"/>
  <c r="G34" i="4"/>
  <c r="E34" i="4"/>
  <c r="F34" i="4" s="1"/>
  <c r="D34" i="4"/>
  <c r="C34" i="4"/>
  <c r="G33" i="4"/>
  <c r="E33" i="4"/>
  <c r="D33" i="4"/>
  <c r="C33" i="4"/>
  <c r="G32" i="4"/>
  <c r="E32" i="4"/>
  <c r="D32" i="4"/>
  <c r="C32" i="4"/>
  <c r="G31" i="4"/>
  <c r="E31" i="4"/>
  <c r="F31" i="4" s="1"/>
  <c r="D31" i="4"/>
  <c r="C31" i="4"/>
  <c r="F191" i="4" s="1"/>
  <c r="G30" i="4"/>
  <c r="E30" i="4"/>
  <c r="D30" i="4"/>
  <c r="C30" i="4"/>
  <c r="G29" i="4"/>
  <c r="E29" i="4"/>
  <c r="F29" i="4" s="1"/>
  <c r="D29" i="4"/>
  <c r="C29" i="4"/>
  <c r="F69" i="4" s="1"/>
  <c r="G28" i="4"/>
  <c r="E28" i="4"/>
  <c r="D28" i="4"/>
  <c r="C28" i="4"/>
  <c r="G27" i="4"/>
  <c r="E27" i="4"/>
  <c r="D27" i="4"/>
  <c r="C27" i="4"/>
  <c r="F127" i="4" s="1"/>
  <c r="G26" i="4"/>
  <c r="E26" i="4"/>
  <c r="F26" i="4" s="1"/>
  <c r="D26" i="4"/>
  <c r="C26" i="4"/>
  <c r="G25" i="4"/>
  <c r="E25" i="4"/>
  <c r="D25" i="4"/>
  <c r="C25" i="4"/>
  <c r="F65" i="4" s="1"/>
  <c r="G24" i="4"/>
  <c r="E24" i="4"/>
  <c r="F24" i="4" s="1"/>
  <c r="D24" i="4"/>
  <c r="C24" i="4"/>
  <c r="G23" i="4"/>
  <c r="E23" i="4"/>
  <c r="D23" i="4"/>
  <c r="C23" i="4"/>
  <c r="F63" i="4" s="1"/>
  <c r="G22" i="4"/>
  <c r="E22" i="4"/>
  <c r="F22" i="4" s="1"/>
  <c r="D22" i="4"/>
  <c r="C22" i="4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1" i="1"/>
  <c r="E220" i="1"/>
  <c r="E219" i="1"/>
  <c r="E218" i="1"/>
  <c r="E217" i="1"/>
  <c r="E215" i="1"/>
  <c r="E214" i="1"/>
  <c r="E213" i="1"/>
  <c r="E211" i="1"/>
  <c r="E210" i="1"/>
  <c r="E209" i="1"/>
  <c r="E208" i="1"/>
  <c r="E207" i="1"/>
  <c r="E206" i="1"/>
  <c r="E204" i="1"/>
  <c r="E203" i="1"/>
  <c r="E201" i="1"/>
  <c r="E200" i="1"/>
  <c r="E199" i="1"/>
  <c r="E198" i="1"/>
  <c r="E197" i="1"/>
  <c r="E196" i="1"/>
  <c r="E194" i="1"/>
  <c r="E193" i="1"/>
  <c r="E192" i="1"/>
  <c r="E191" i="1"/>
  <c r="E190" i="1"/>
  <c r="E189" i="1"/>
  <c r="E188" i="1"/>
  <c r="E187" i="1"/>
  <c r="E186" i="1"/>
  <c r="E184" i="1"/>
  <c r="E183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04" i="4" l="1"/>
  <c r="F212" i="4"/>
  <c r="F220" i="4"/>
  <c r="F228" i="4"/>
  <c r="F195" i="4"/>
  <c r="F33" i="4"/>
  <c r="F35" i="4"/>
  <c r="F37" i="4"/>
  <c r="F39" i="4"/>
  <c r="F43" i="4"/>
  <c r="F124" i="4"/>
  <c r="F126" i="4"/>
  <c r="F134" i="4"/>
  <c r="F156" i="4"/>
  <c r="F158" i="4"/>
  <c r="F160" i="4"/>
  <c r="F162" i="4"/>
  <c r="F164" i="4"/>
  <c r="F166" i="4"/>
  <c r="F207" i="4"/>
  <c r="F215" i="4"/>
  <c r="F223" i="4"/>
  <c r="F231" i="4"/>
  <c r="F171" i="4"/>
  <c r="F27" i="4"/>
  <c r="F179" i="4"/>
  <c r="F47" i="4"/>
  <c r="F49" i="4"/>
  <c r="F51" i="4"/>
  <c r="F55" i="4"/>
  <c r="F59" i="4"/>
  <c r="F67" i="4"/>
  <c r="F73" i="4"/>
  <c r="F183" i="4"/>
  <c r="F75" i="4"/>
  <c r="F79" i="4"/>
  <c r="F81" i="4"/>
  <c r="F83" i="4"/>
  <c r="F87" i="4"/>
  <c r="F89" i="4"/>
  <c r="F91" i="4"/>
  <c r="F99" i="4"/>
  <c r="F192" i="4"/>
  <c r="F196" i="4"/>
  <c r="F23" i="4"/>
  <c r="F187" i="4"/>
  <c r="F107" i="4"/>
  <c r="F109" i="4"/>
  <c r="F111" i="4"/>
  <c r="F113" i="4"/>
  <c r="F115" i="4"/>
  <c r="F119" i="4"/>
  <c r="F123" i="4"/>
  <c r="F131" i="4"/>
  <c r="F141" i="4"/>
  <c r="F145" i="4"/>
  <c r="F147" i="4"/>
  <c r="F149" i="4"/>
  <c r="F151" i="4"/>
  <c r="F155" i="4"/>
  <c r="F163" i="4"/>
  <c r="F76" i="6"/>
  <c r="F80" i="6"/>
  <c r="F23" i="6"/>
  <c r="F31" i="6"/>
  <c r="F39" i="6"/>
  <c r="F41" i="6"/>
  <c r="F43" i="6"/>
  <c r="F51" i="6"/>
  <c r="F266" i="6"/>
  <c r="F298" i="6"/>
  <c r="F25" i="6"/>
  <c r="F362" i="6"/>
  <c r="F378" i="6"/>
  <c r="F27" i="6"/>
  <c r="F67" i="6"/>
  <c r="F71" i="6"/>
  <c r="F75" i="6"/>
  <c r="F83" i="6"/>
  <c r="F40" i="6"/>
  <c r="F48" i="6"/>
  <c r="F101" i="6"/>
  <c r="F109" i="6"/>
  <c r="F117" i="6"/>
  <c r="F133" i="6"/>
  <c r="F283" i="6"/>
  <c r="F48" i="5"/>
  <c r="F72" i="5"/>
  <c r="F136" i="5"/>
  <c r="F40" i="5"/>
  <c r="F152" i="5"/>
  <c r="F158" i="5"/>
  <c r="F162" i="5"/>
  <c r="F109" i="5"/>
  <c r="F90" i="5"/>
  <c r="F92" i="5"/>
  <c r="F96" i="5"/>
  <c r="F100" i="5"/>
  <c r="F104" i="5"/>
  <c r="F108" i="5"/>
  <c r="F118" i="5"/>
  <c r="F122" i="5"/>
  <c r="F124" i="5"/>
  <c r="F140" i="5"/>
  <c r="F70" i="4"/>
  <c r="F85" i="4"/>
  <c r="F53" i="4"/>
  <c r="F36" i="4"/>
  <c r="F52" i="4"/>
  <c r="F54" i="4"/>
  <c r="F84" i="4"/>
  <c r="F86" i="4"/>
  <c r="F101" i="4"/>
  <c r="F116" i="4"/>
  <c r="F118" i="4"/>
  <c r="F133" i="4"/>
  <c r="F148" i="4"/>
  <c r="F150" i="4"/>
  <c r="F165" i="4"/>
  <c r="F180" i="4"/>
  <c r="F182" i="4"/>
  <c r="F197" i="4"/>
  <c r="F206" i="4"/>
  <c r="F214" i="4"/>
  <c r="F222" i="4"/>
  <c r="F230" i="4"/>
  <c r="F29" i="5"/>
  <c r="F46" i="5"/>
  <c r="F61" i="5"/>
  <c r="F78" i="5"/>
  <c r="F93" i="5"/>
  <c r="F110" i="5"/>
  <c r="F125" i="5"/>
  <c r="F142" i="5"/>
  <c r="F68" i="6"/>
  <c r="F300" i="6"/>
  <c r="F363" i="6"/>
  <c r="F56" i="5"/>
  <c r="F68" i="4"/>
  <c r="F102" i="4"/>
  <c r="F181" i="4"/>
  <c r="F202" i="4"/>
  <c r="F218" i="4"/>
  <c r="F30" i="5"/>
  <c r="F45" i="4"/>
  <c r="F58" i="4"/>
  <c r="F71" i="4"/>
  <c r="F88" i="4"/>
  <c r="F90" i="4"/>
  <c r="F103" i="4"/>
  <c r="F105" i="4"/>
  <c r="F120" i="4"/>
  <c r="F122" i="4"/>
  <c r="F135" i="4"/>
  <c r="F137" i="4"/>
  <c r="F152" i="4"/>
  <c r="F154" i="4"/>
  <c r="F167" i="4"/>
  <c r="F169" i="4"/>
  <c r="F184" i="4"/>
  <c r="F186" i="4"/>
  <c r="F199" i="4"/>
  <c r="F201" i="4"/>
  <c r="F209" i="4"/>
  <c r="F217" i="4"/>
  <c r="F225" i="4"/>
  <c r="F233" i="4"/>
  <c r="F241" i="4"/>
  <c r="F249" i="4"/>
  <c r="F257" i="4"/>
  <c r="F265" i="4"/>
  <c r="F273" i="4"/>
  <c r="F281" i="4"/>
  <c r="F289" i="4"/>
  <c r="F297" i="4"/>
  <c r="F305" i="4"/>
  <c r="F313" i="4"/>
  <c r="F321" i="4"/>
  <c r="F329" i="4"/>
  <c r="F337" i="4"/>
  <c r="F345" i="4"/>
  <c r="F353" i="4"/>
  <c r="F361" i="4"/>
  <c r="F369" i="4"/>
  <c r="F50" i="5"/>
  <c r="F80" i="5"/>
  <c r="F112" i="5"/>
  <c r="F114" i="5"/>
  <c r="F129" i="5"/>
  <c r="F146" i="5"/>
  <c r="F72" i="6"/>
  <c r="F87" i="6"/>
  <c r="F141" i="6"/>
  <c r="F155" i="6"/>
  <c r="F171" i="6"/>
  <c r="F187" i="6"/>
  <c r="F203" i="6"/>
  <c r="F219" i="6"/>
  <c r="F235" i="6"/>
  <c r="F251" i="6"/>
  <c r="F314" i="6"/>
  <c r="F316" i="6"/>
  <c r="F379" i="6"/>
  <c r="F77" i="4"/>
  <c r="F139" i="4"/>
  <c r="F188" i="4"/>
  <c r="F190" i="4"/>
  <c r="F52" i="5"/>
  <c r="F54" i="5"/>
  <c r="F116" i="5"/>
  <c r="F150" i="5"/>
  <c r="F267" i="6"/>
  <c r="F330" i="6"/>
  <c r="F332" i="6"/>
  <c r="F130" i="4"/>
  <c r="F177" i="4"/>
  <c r="F28" i="4"/>
  <c r="F117" i="4"/>
  <c r="F132" i="4"/>
  <c r="F234" i="4"/>
  <c r="F94" i="5"/>
  <c r="F32" i="6"/>
  <c r="F52" i="6"/>
  <c r="F54" i="6"/>
  <c r="F299" i="6"/>
  <c r="F206" i="7"/>
  <c r="F128" i="4"/>
  <c r="F226" i="4"/>
  <c r="F30" i="4"/>
  <c r="F194" i="4"/>
  <c r="F46" i="4"/>
  <c r="F72" i="4"/>
  <c r="F74" i="4"/>
  <c r="F104" i="4"/>
  <c r="F106" i="4"/>
  <c r="F121" i="4"/>
  <c r="F136" i="4"/>
  <c r="F138" i="4"/>
  <c r="F153" i="4"/>
  <c r="F168" i="4"/>
  <c r="F170" i="4"/>
  <c r="F185" i="4"/>
  <c r="F200" i="4"/>
  <c r="F205" i="4"/>
  <c r="F213" i="4"/>
  <c r="F221" i="4"/>
  <c r="F229" i="4"/>
  <c r="F237" i="4"/>
  <c r="F245" i="4"/>
  <c r="F253" i="4"/>
  <c r="F261" i="4"/>
  <c r="F269" i="4"/>
  <c r="F277" i="4"/>
  <c r="F285" i="4"/>
  <c r="F293" i="4"/>
  <c r="F301" i="4"/>
  <c r="F309" i="4"/>
  <c r="F317" i="4"/>
  <c r="F325" i="4"/>
  <c r="F333" i="4"/>
  <c r="F341" i="4"/>
  <c r="F349" i="4"/>
  <c r="F357" i="4"/>
  <c r="F365" i="4"/>
  <c r="F373" i="4"/>
  <c r="F34" i="5"/>
  <c r="F66" i="5"/>
  <c r="F81" i="5"/>
  <c r="F98" i="5"/>
  <c r="F113" i="5"/>
  <c r="F130" i="5"/>
  <c r="F145" i="5"/>
  <c r="F34" i="6"/>
  <c r="F56" i="6"/>
  <c r="F88" i="6"/>
  <c r="F156" i="6"/>
  <c r="F172" i="6"/>
  <c r="F188" i="6"/>
  <c r="F252" i="6"/>
  <c r="F315" i="6"/>
  <c r="F32" i="4"/>
  <c r="F48" i="4"/>
  <c r="F76" i="4"/>
  <c r="F78" i="4"/>
  <c r="F93" i="4"/>
  <c r="F108" i="4"/>
  <c r="F110" i="4"/>
  <c r="F125" i="4"/>
  <c r="F140" i="4"/>
  <c r="F142" i="4"/>
  <c r="F157" i="4"/>
  <c r="F172" i="4"/>
  <c r="F174" i="4"/>
  <c r="F189" i="4"/>
  <c r="F208" i="4"/>
  <c r="F216" i="4"/>
  <c r="F224" i="4"/>
  <c r="F232" i="4"/>
  <c r="F38" i="5"/>
  <c r="F53" i="5"/>
  <c r="F70" i="5"/>
  <c r="F85" i="5"/>
  <c r="F102" i="5"/>
  <c r="F117" i="5"/>
  <c r="F134" i="5"/>
  <c r="F149" i="5"/>
  <c r="F36" i="6"/>
  <c r="F60" i="6"/>
  <c r="F92" i="6"/>
  <c r="F268" i="6"/>
  <c r="F331" i="6"/>
  <c r="F143" i="4"/>
  <c r="F154" i="5"/>
  <c r="F210" i="4"/>
  <c r="F160" i="5"/>
  <c r="F25" i="4"/>
  <c r="F198" i="4"/>
  <c r="F41" i="4"/>
  <c r="F50" i="4"/>
  <c r="F82" i="4"/>
  <c r="F97" i="4"/>
  <c r="F112" i="4"/>
  <c r="F114" i="4"/>
  <c r="F129" i="4"/>
  <c r="F144" i="4"/>
  <c r="F146" i="4"/>
  <c r="F161" i="4"/>
  <c r="F176" i="4"/>
  <c r="F178" i="4"/>
  <c r="F193" i="4"/>
  <c r="F203" i="4"/>
  <c r="F211" i="4"/>
  <c r="F219" i="4"/>
  <c r="F227" i="4"/>
  <c r="F235" i="4"/>
  <c r="F74" i="5"/>
  <c r="F106" i="5"/>
  <c r="F121" i="5"/>
  <c r="F138" i="5"/>
  <c r="F153" i="5"/>
  <c r="F29" i="6"/>
  <c r="F96" i="6"/>
  <c r="F125" i="6"/>
  <c r="F282" i="6"/>
  <c r="F284" i="6"/>
  <c r="F347" i="6"/>
  <c r="C207" i="7"/>
  <c r="C208" i="7" s="1"/>
  <c r="H179" i="7" s="1"/>
  <c r="H180" i="7" s="1"/>
  <c r="F236" i="4"/>
  <c r="F240" i="4"/>
  <c r="F244" i="4"/>
  <c r="F248" i="4"/>
  <c r="F252" i="4"/>
  <c r="F256" i="4"/>
  <c r="F260" i="4"/>
  <c r="F264" i="4"/>
  <c r="F268" i="4"/>
  <c r="F272" i="4"/>
  <c r="F276" i="4"/>
  <c r="F280" i="4"/>
  <c r="F284" i="4"/>
  <c r="F288" i="4"/>
  <c r="F292" i="4"/>
  <c r="F296" i="4"/>
  <c r="F300" i="4"/>
  <c r="F304" i="4"/>
  <c r="F308" i="4"/>
  <c r="F312" i="4"/>
  <c r="F316" i="4"/>
  <c r="F320" i="4"/>
  <c r="F324" i="4"/>
  <c r="F328" i="4"/>
  <c r="F332" i="4"/>
  <c r="F336" i="4"/>
  <c r="F340" i="4"/>
  <c r="F344" i="4"/>
  <c r="F348" i="4"/>
  <c r="F352" i="4"/>
  <c r="F356" i="4"/>
  <c r="F360" i="4"/>
  <c r="F364" i="4"/>
  <c r="F368" i="4"/>
  <c r="F372" i="4"/>
  <c r="F239" i="4"/>
  <c r="F243" i="4"/>
  <c r="F247" i="4"/>
  <c r="F251" i="4"/>
  <c r="F255" i="4"/>
  <c r="F259" i="4"/>
  <c r="F263" i="4"/>
  <c r="F267" i="4"/>
  <c r="F271" i="4"/>
  <c r="F275" i="4"/>
  <c r="F279" i="4"/>
  <c r="F283" i="4"/>
  <c r="F287" i="4"/>
  <c r="F291" i="4"/>
  <c r="F295" i="4"/>
  <c r="F299" i="4"/>
  <c r="F303" i="4"/>
  <c r="F307" i="4"/>
  <c r="F311" i="4"/>
  <c r="F315" i="4"/>
  <c r="F319" i="4"/>
  <c r="F323" i="4"/>
  <c r="F327" i="4"/>
  <c r="F331" i="4"/>
  <c r="F335" i="4"/>
  <c r="F339" i="4"/>
  <c r="F343" i="4"/>
  <c r="F347" i="4"/>
  <c r="F351" i="4"/>
  <c r="F355" i="4"/>
  <c r="F359" i="4"/>
  <c r="F363" i="4"/>
  <c r="F367" i="4"/>
  <c r="F371" i="4"/>
  <c r="F375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238" i="4"/>
  <c r="F242" i="4"/>
  <c r="F246" i="4"/>
  <c r="F250" i="4"/>
  <c r="F254" i="4"/>
  <c r="F258" i="4"/>
  <c r="F262" i="4"/>
  <c r="F266" i="4"/>
  <c r="F270" i="4"/>
  <c r="F274" i="4"/>
  <c r="F278" i="4"/>
  <c r="F282" i="4"/>
  <c r="F286" i="4"/>
  <c r="F290" i="4"/>
  <c r="F294" i="4"/>
  <c r="F298" i="4"/>
  <c r="F302" i="4"/>
  <c r="F306" i="4"/>
  <c r="F310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404" i="4"/>
  <c r="F408" i="4"/>
  <c r="F412" i="4"/>
  <c r="F416" i="4"/>
  <c r="F420" i="4"/>
  <c r="F147" i="5"/>
  <c r="F127" i="5"/>
  <c r="F107" i="5"/>
  <c r="F87" i="5"/>
  <c r="F67" i="5"/>
  <c r="F47" i="5"/>
  <c r="F27" i="5"/>
  <c r="F403" i="4"/>
  <c r="F407" i="4"/>
  <c r="F411" i="4"/>
  <c r="F415" i="4"/>
  <c r="F419" i="4"/>
  <c r="F151" i="5"/>
  <c r="F131" i="5"/>
  <c r="F111" i="5"/>
  <c r="F91" i="5"/>
  <c r="F71" i="5"/>
  <c r="F51" i="5"/>
  <c r="F31" i="5"/>
  <c r="F402" i="4"/>
  <c r="F406" i="4"/>
  <c r="F410" i="4"/>
  <c r="F414" i="4"/>
  <c r="F418" i="4"/>
  <c r="F135" i="5"/>
  <c r="F115" i="5"/>
  <c r="F95" i="5"/>
  <c r="F75" i="5"/>
  <c r="F55" i="5"/>
  <c r="F35" i="5"/>
  <c r="F401" i="4"/>
  <c r="F405" i="4"/>
  <c r="F409" i="4"/>
  <c r="F413" i="4"/>
  <c r="F417" i="4"/>
  <c r="F421" i="4"/>
  <c r="F143" i="5"/>
  <c r="F123" i="5"/>
  <c r="F103" i="5"/>
  <c r="F83" i="5"/>
  <c r="F63" i="5"/>
  <c r="F43" i="5"/>
  <c r="F23" i="5"/>
  <c r="F139" i="5"/>
  <c r="F119" i="5"/>
  <c r="F99" i="5"/>
  <c r="F79" i="5"/>
  <c r="F59" i="5"/>
  <c r="F39" i="5"/>
  <c r="F159" i="5"/>
  <c r="F424" i="5"/>
  <c r="F428" i="5"/>
  <c r="F432" i="5"/>
  <c r="F436" i="5"/>
  <c r="F440" i="5"/>
  <c r="F374" i="5"/>
  <c r="F370" i="5"/>
  <c r="F366" i="5"/>
  <c r="F362" i="5"/>
  <c r="F358" i="5"/>
  <c r="F354" i="5"/>
  <c r="F350" i="5"/>
  <c r="F346" i="5"/>
  <c r="F342" i="5"/>
  <c r="F338" i="5"/>
  <c r="F334" i="5"/>
  <c r="F330" i="5"/>
  <c r="F326" i="5"/>
  <c r="F322" i="5"/>
  <c r="F318" i="5"/>
  <c r="F314" i="5"/>
  <c r="F310" i="5"/>
  <c r="F306" i="5"/>
  <c r="F302" i="5"/>
  <c r="F298" i="5"/>
  <c r="F294" i="5"/>
  <c r="F290" i="5"/>
  <c r="F286" i="5"/>
  <c r="F282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438" i="5"/>
  <c r="F434" i="5"/>
  <c r="F430" i="5"/>
  <c r="F426" i="5"/>
  <c r="F422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155" i="5"/>
  <c r="F156" i="5"/>
  <c r="F163" i="5"/>
  <c r="F164" i="5"/>
  <c r="F157" i="5"/>
  <c r="F166" i="5"/>
  <c r="F167" i="5"/>
  <c r="F168" i="5"/>
  <c r="F170" i="5"/>
  <c r="F171" i="5"/>
  <c r="F172" i="5"/>
  <c r="F174" i="5"/>
  <c r="F175" i="5"/>
  <c r="F176" i="5"/>
  <c r="F178" i="5"/>
  <c r="F179" i="5"/>
  <c r="F180" i="5"/>
  <c r="F182" i="5"/>
  <c r="F183" i="5"/>
  <c r="F184" i="5"/>
  <c r="F186" i="5"/>
  <c r="F187" i="5"/>
  <c r="F188" i="5"/>
  <c r="F190" i="5"/>
  <c r="F191" i="5"/>
  <c r="F192" i="5"/>
  <c r="F195" i="5"/>
  <c r="F196" i="5"/>
  <c r="F199" i="5"/>
  <c r="F200" i="5"/>
  <c r="F203" i="5"/>
  <c r="F204" i="5"/>
  <c r="F207" i="5"/>
  <c r="F208" i="5"/>
  <c r="F211" i="5"/>
  <c r="F212" i="5"/>
  <c r="F215" i="5"/>
  <c r="F216" i="5"/>
  <c r="F219" i="5"/>
  <c r="F220" i="5"/>
  <c r="F223" i="5"/>
  <c r="F224" i="5"/>
  <c r="F227" i="5"/>
  <c r="F228" i="5"/>
  <c r="F231" i="5"/>
  <c r="F232" i="5"/>
  <c r="F235" i="5"/>
  <c r="F236" i="5"/>
  <c r="F239" i="5"/>
  <c r="F240" i="5"/>
  <c r="F243" i="5"/>
  <c r="F244" i="5"/>
  <c r="F247" i="5"/>
  <c r="F248" i="5"/>
  <c r="F251" i="5"/>
  <c r="F252" i="5"/>
  <c r="F255" i="5"/>
  <c r="F256" i="5"/>
  <c r="F259" i="5"/>
  <c r="F260" i="5"/>
  <c r="F263" i="5"/>
  <c r="F264" i="5"/>
  <c r="F267" i="5"/>
  <c r="F268" i="5"/>
  <c r="F271" i="5"/>
  <c r="F272" i="5"/>
  <c r="F275" i="5"/>
  <c r="F276" i="5"/>
  <c r="F279" i="5"/>
  <c r="F280" i="5"/>
  <c r="F283" i="5"/>
  <c r="F284" i="5"/>
  <c r="F287" i="5"/>
  <c r="F288" i="5"/>
  <c r="F291" i="5"/>
  <c r="F292" i="5"/>
  <c r="F295" i="5"/>
  <c r="F296" i="5"/>
  <c r="F299" i="5"/>
  <c r="F300" i="5"/>
  <c r="F303" i="5"/>
  <c r="F304" i="5"/>
  <c r="F307" i="5"/>
  <c r="F308" i="5"/>
  <c r="F311" i="5"/>
  <c r="F312" i="5"/>
  <c r="F315" i="5"/>
  <c r="F316" i="5"/>
  <c r="F319" i="5"/>
  <c r="F323" i="5"/>
  <c r="F327" i="5"/>
  <c r="F331" i="5"/>
  <c r="F335" i="5"/>
  <c r="F339" i="5"/>
  <c r="F343" i="5"/>
  <c r="F347" i="5"/>
  <c r="F351" i="5"/>
  <c r="F355" i="5"/>
  <c r="F359" i="5"/>
  <c r="F363" i="5"/>
  <c r="F367" i="5"/>
  <c r="F371" i="5"/>
  <c r="F375" i="5"/>
  <c r="F378" i="5"/>
  <c r="F379" i="5"/>
  <c r="F382" i="5"/>
  <c r="F383" i="5"/>
  <c r="F386" i="5"/>
  <c r="F387" i="5"/>
  <c r="F390" i="5"/>
  <c r="F391" i="5"/>
  <c r="F394" i="5"/>
  <c r="F395" i="5"/>
  <c r="F398" i="5"/>
  <c r="F399" i="5"/>
  <c r="F402" i="5"/>
  <c r="F403" i="5"/>
  <c r="F405" i="5"/>
  <c r="F406" i="5"/>
  <c r="F407" i="5"/>
  <c r="F409" i="5"/>
  <c r="F410" i="5"/>
  <c r="F411" i="5"/>
  <c r="F413" i="5"/>
  <c r="F414" i="5"/>
  <c r="F415" i="5"/>
  <c r="F417" i="5"/>
  <c r="F418" i="5"/>
  <c r="F419" i="5"/>
  <c r="F421" i="5"/>
  <c r="F423" i="5"/>
  <c r="F425" i="5"/>
  <c r="F427" i="5"/>
  <c r="F429" i="5"/>
  <c r="F431" i="5"/>
  <c r="F433" i="5"/>
  <c r="F435" i="5"/>
  <c r="F437" i="5"/>
  <c r="F439" i="5"/>
  <c r="F441" i="5"/>
  <c r="F70" i="6"/>
  <c r="F84" i="6"/>
  <c r="F86" i="6"/>
  <c r="F102" i="6"/>
  <c r="F106" i="6"/>
  <c r="F134" i="6"/>
  <c r="F138" i="6"/>
  <c r="F182" i="6"/>
  <c r="F242" i="6"/>
  <c r="F162" i="6"/>
  <c r="F222" i="6"/>
  <c r="F142" i="6"/>
  <c r="F230" i="6"/>
  <c r="F150" i="6"/>
  <c r="F210" i="6"/>
  <c r="F190" i="6"/>
  <c r="F198" i="6"/>
  <c r="F258" i="6"/>
  <c r="F178" i="6"/>
  <c r="F238" i="6"/>
  <c r="F158" i="6"/>
  <c r="F42" i="6"/>
  <c r="F58" i="6"/>
  <c r="F74" i="6"/>
  <c r="F90" i="6"/>
  <c r="F110" i="6"/>
  <c r="F114" i="6"/>
  <c r="F202" i="6"/>
  <c r="F204" i="6"/>
  <c r="F44" i="6"/>
  <c r="F46" i="6"/>
  <c r="F62" i="6"/>
  <c r="F78" i="6"/>
  <c r="F94" i="6"/>
  <c r="F118" i="6"/>
  <c r="F122" i="6"/>
  <c r="F218" i="6"/>
  <c r="F22" i="6"/>
  <c r="F246" i="6"/>
  <c r="F166" i="6"/>
  <c r="F226" i="6"/>
  <c r="F146" i="6"/>
  <c r="F206" i="6"/>
  <c r="F30" i="6"/>
  <c r="F214" i="6"/>
  <c r="F194" i="6"/>
  <c r="F254" i="6"/>
  <c r="F174" i="6"/>
  <c r="F38" i="6"/>
  <c r="F50" i="6"/>
  <c r="F64" i="6"/>
  <c r="F66" i="6"/>
  <c r="F82" i="6"/>
  <c r="F98" i="6"/>
  <c r="F126" i="6"/>
  <c r="F130" i="6"/>
  <c r="F170" i="6"/>
  <c r="F234" i="6"/>
  <c r="F103" i="6"/>
  <c r="F104" i="6"/>
  <c r="F111" i="6"/>
  <c r="F112" i="6"/>
  <c r="F119" i="6"/>
  <c r="F120" i="6"/>
  <c r="F127" i="6"/>
  <c r="F128" i="6"/>
  <c r="F135" i="6"/>
  <c r="F136" i="6"/>
  <c r="F143" i="6"/>
  <c r="F144" i="6"/>
  <c r="F159" i="6"/>
  <c r="F160" i="6"/>
  <c r="F175" i="6"/>
  <c r="F176" i="6"/>
  <c r="F191" i="6"/>
  <c r="F192" i="6"/>
  <c r="F207" i="6"/>
  <c r="F208" i="6"/>
  <c r="F223" i="6"/>
  <c r="F239" i="6"/>
  <c r="F240" i="6"/>
  <c r="F255" i="6"/>
  <c r="F256" i="6"/>
  <c r="F270" i="6"/>
  <c r="F271" i="6"/>
  <c r="F272" i="6"/>
  <c r="F286" i="6"/>
  <c r="F287" i="6"/>
  <c r="F288" i="6"/>
  <c r="F302" i="6"/>
  <c r="F303" i="6"/>
  <c r="F304" i="6"/>
  <c r="F318" i="6"/>
  <c r="F319" i="6"/>
  <c r="F320" i="6"/>
  <c r="F334" i="6"/>
  <c r="F335" i="6"/>
  <c r="F336" i="6"/>
  <c r="F350" i="6"/>
  <c r="F351" i="6"/>
  <c r="F366" i="6"/>
  <c r="F367" i="6"/>
  <c r="F382" i="6"/>
  <c r="F383" i="6"/>
  <c r="F398" i="6"/>
  <c r="F399" i="6"/>
  <c r="F232" i="6"/>
  <c r="F212" i="6"/>
  <c r="F236" i="6"/>
  <c r="F216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21" i="6"/>
  <c r="F147" i="6"/>
  <c r="F148" i="6"/>
  <c r="F163" i="6"/>
  <c r="F164" i="6"/>
  <c r="F179" i="6"/>
  <c r="F180" i="6"/>
  <c r="F195" i="6"/>
  <c r="F196" i="6"/>
  <c r="F211" i="6"/>
  <c r="F227" i="6"/>
  <c r="F243" i="6"/>
  <c r="F244" i="6"/>
  <c r="F259" i="6"/>
  <c r="F260" i="6"/>
  <c r="F274" i="6"/>
  <c r="F275" i="6"/>
  <c r="F276" i="6"/>
  <c r="F290" i="6"/>
  <c r="F291" i="6"/>
  <c r="F292" i="6"/>
  <c r="F306" i="6"/>
  <c r="F307" i="6"/>
  <c r="F308" i="6"/>
  <c r="F322" i="6"/>
  <c r="F323" i="6"/>
  <c r="F324" i="6"/>
  <c r="F338" i="6"/>
  <c r="F339" i="6"/>
  <c r="F340" i="6"/>
  <c r="F354" i="6"/>
  <c r="F355" i="6"/>
  <c r="F370" i="6"/>
  <c r="F371" i="6"/>
  <c r="F387" i="6"/>
  <c r="F245" i="6"/>
  <c r="F225" i="6"/>
  <c r="F205" i="6"/>
  <c r="F185" i="6"/>
  <c r="F165" i="6"/>
  <c r="F145" i="6"/>
  <c r="F249" i="6"/>
  <c r="F229" i="6"/>
  <c r="F209" i="6"/>
  <c r="F189" i="6"/>
  <c r="F169" i="6"/>
  <c r="F149" i="6"/>
  <c r="F253" i="6"/>
  <c r="F233" i="6"/>
  <c r="F213" i="6"/>
  <c r="F193" i="6"/>
  <c r="F173" i="6"/>
  <c r="F153" i="6"/>
  <c r="F257" i="6"/>
  <c r="F237" i="6"/>
  <c r="F217" i="6"/>
  <c r="F197" i="6"/>
  <c r="F177" i="6"/>
  <c r="F157" i="6"/>
  <c r="F400" i="6"/>
  <c r="F396" i="6"/>
  <c r="F392" i="6"/>
  <c r="F388" i="6"/>
  <c r="F384" i="6"/>
  <c r="F380" i="6"/>
  <c r="F376" i="6"/>
  <c r="F372" i="6"/>
  <c r="F368" i="6"/>
  <c r="F364" i="6"/>
  <c r="F360" i="6"/>
  <c r="F356" i="6"/>
  <c r="F352" i="6"/>
  <c r="F348" i="6"/>
  <c r="F401" i="6"/>
  <c r="F397" i="6"/>
  <c r="F393" i="6"/>
  <c r="F389" i="6"/>
  <c r="F385" i="6"/>
  <c r="F381" i="6"/>
  <c r="F377" i="6"/>
  <c r="F373" i="6"/>
  <c r="F369" i="6"/>
  <c r="F365" i="6"/>
  <c r="F361" i="6"/>
  <c r="F357" i="6"/>
  <c r="F353" i="6"/>
  <c r="F349" i="6"/>
  <c r="F345" i="6"/>
  <c r="F341" i="6"/>
  <c r="F337" i="6"/>
  <c r="F333" i="6"/>
  <c r="F329" i="6"/>
  <c r="F325" i="6"/>
  <c r="F321" i="6"/>
  <c r="F317" i="6"/>
  <c r="F313" i="6"/>
  <c r="F309" i="6"/>
  <c r="F305" i="6"/>
  <c r="F301" i="6"/>
  <c r="F297" i="6"/>
  <c r="F293" i="6"/>
  <c r="F289" i="6"/>
  <c r="F285" i="6"/>
  <c r="F281" i="6"/>
  <c r="F277" i="6"/>
  <c r="F273" i="6"/>
  <c r="F269" i="6"/>
  <c r="F265" i="6"/>
  <c r="F261" i="6"/>
  <c r="F241" i="6"/>
  <c r="F221" i="6"/>
  <c r="F201" i="6"/>
  <c r="F181" i="6"/>
  <c r="F161" i="6"/>
  <c r="F99" i="6"/>
  <c r="F100" i="6"/>
  <c r="F107" i="6"/>
  <c r="F108" i="6"/>
  <c r="F115" i="6"/>
  <c r="F116" i="6"/>
  <c r="F123" i="6"/>
  <c r="F124" i="6"/>
  <c r="F131" i="6"/>
  <c r="F132" i="6"/>
  <c r="F139" i="6"/>
  <c r="F140" i="6"/>
  <c r="F151" i="6"/>
  <c r="F152" i="6"/>
  <c r="F167" i="6"/>
  <c r="F168" i="6"/>
  <c r="F183" i="6"/>
  <c r="F184" i="6"/>
  <c r="F199" i="6"/>
  <c r="F200" i="6"/>
  <c r="F215" i="6"/>
  <c r="F231" i="6"/>
  <c r="F247" i="6"/>
  <c r="F248" i="6"/>
  <c r="F262" i="6"/>
  <c r="F263" i="6"/>
  <c r="F264" i="6"/>
  <c r="F278" i="6"/>
  <c r="F279" i="6"/>
  <c r="F280" i="6"/>
  <c r="F294" i="6"/>
  <c r="F295" i="6"/>
  <c r="F296" i="6"/>
  <c r="F310" i="6"/>
  <c r="F311" i="6"/>
  <c r="F312" i="6"/>
  <c r="F326" i="6"/>
  <c r="F327" i="6"/>
  <c r="F328" i="6"/>
  <c r="F342" i="6"/>
  <c r="F343" i="6"/>
  <c r="F344" i="6"/>
  <c r="F358" i="6"/>
  <c r="F359" i="6"/>
  <c r="F374" i="6"/>
  <c r="F375" i="6"/>
  <c r="F390" i="6"/>
  <c r="F391" i="6"/>
  <c r="V319" i="7"/>
  <c r="F394" i="6"/>
  <c r="F395" i="6"/>
  <c r="L294" i="7"/>
  <c r="N293" i="7"/>
  <c r="D207" i="7"/>
  <c r="K294" i="7"/>
  <c r="M295" i="7"/>
  <c r="M296" i="7" s="1"/>
  <c r="N294" i="7" l="1"/>
  <c r="K296" i="7"/>
  <c r="K295" i="7"/>
  <c r="F207" i="7"/>
  <c r="D208" i="7"/>
  <c r="F208" i="7" s="1"/>
  <c r="M402" i="7"/>
  <c r="L295" i="7"/>
  <c r="N295" i="7" s="1"/>
  <c r="H175" i="7" l="1"/>
  <c r="H176" i="7" s="1"/>
  <c r="F297" i="7"/>
  <c r="L296" i="7"/>
  <c r="N296" i="7" s="1"/>
  <c r="N402" i="7" s="1"/>
</calcChain>
</file>

<file path=xl/sharedStrings.xml><?xml version="1.0" encoding="utf-8"?>
<sst xmlns="http://schemas.openxmlformats.org/spreadsheetml/2006/main" count="2330" uniqueCount="120">
  <si>
    <t>Fecha</t>
  </si>
  <si>
    <t>Planta Monitoreada</t>
  </si>
  <si>
    <t>Hojas Totales</t>
  </si>
  <si>
    <t xml:space="preserve">Hojas afectadas con Sigatoka </t>
  </si>
  <si>
    <t>Etapa Fenológica del cultivo</t>
  </si>
  <si>
    <t>Observaciones</t>
  </si>
  <si>
    <t>Etapa 5</t>
  </si>
  <si>
    <t>N/A</t>
  </si>
  <si>
    <t>Etapa 6</t>
  </si>
  <si>
    <t>Etapa 7</t>
  </si>
  <si>
    <t>Etapa fenológica del cultivo</t>
  </si>
  <si>
    <t>Encuesta</t>
  </si>
  <si>
    <t># Planta</t>
  </si>
  <si>
    <t>Flores Totales/Total marcas*</t>
  </si>
  <si>
    <t>Promedio flores/Total marcas*</t>
  </si>
  <si>
    <t>Número de frutos cuajados/total marcas*</t>
  </si>
  <si>
    <t>Promedio de frutos cuajados/total marcas*</t>
  </si>
  <si>
    <t>Número total de frutos cosechados</t>
  </si>
  <si>
    <t>Peso de los frutos cosechados</t>
  </si>
  <si>
    <t>Marca 1/Flores</t>
  </si>
  <si>
    <t>Marca 2/Flores</t>
  </si>
  <si>
    <t>Marca 3/Flores</t>
  </si>
  <si>
    <t>Marca 4/Flores</t>
  </si>
  <si>
    <t>Marca 5/Flores</t>
  </si>
  <si>
    <t>Marca 6/Flores</t>
  </si>
  <si>
    <t>Marca 7/Flores</t>
  </si>
  <si>
    <t>Marca 8/Flores</t>
  </si>
  <si>
    <t>Marca 9/Flores</t>
  </si>
  <si>
    <t>Marca 10/Flores</t>
  </si>
  <si>
    <t>Marca 1/Frutos</t>
  </si>
  <si>
    <t>Marca 2/Frutos</t>
  </si>
  <si>
    <t>Marca 3/Frutos</t>
  </si>
  <si>
    <t>Marca 4/Frutos</t>
  </si>
  <si>
    <t>Marca 5/Frutos</t>
  </si>
  <si>
    <t>Marca 6/Frutos</t>
  </si>
  <si>
    <t>Marca 7/Frutos</t>
  </si>
  <si>
    <t>Marca 8/Frutos</t>
  </si>
  <si>
    <t>Marca 9/Frutos</t>
  </si>
  <si>
    <t>Marca 10/Frutos</t>
  </si>
  <si>
    <t>Planta 1</t>
  </si>
  <si>
    <t>marcar plantas</t>
  </si>
  <si>
    <t>Planta 2</t>
  </si>
  <si>
    <t>Planta 3</t>
  </si>
  <si>
    <t>Planta 4</t>
  </si>
  <si>
    <t>Planta 5</t>
  </si>
  <si>
    <t>Planta 6</t>
  </si>
  <si>
    <t>Planta 7</t>
  </si>
  <si>
    <t>Planta 8</t>
  </si>
  <si>
    <t>Planta 9</t>
  </si>
  <si>
    <t>Planta 10</t>
  </si>
  <si>
    <t>Planta 11</t>
  </si>
  <si>
    <t>Planta 12</t>
  </si>
  <si>
    <t>Planta 13</t>
  </si>
  <si>
    <t>Planta 14</t>
  </si>
  <si>
    <t>Planta 15</t>
  </si>
  <si>
    <t>Planta 16</t>
  </si>
  <si>
    <t>Planta 17</t>
  </si>
  <si>
    <t>Planta 18</t>
  </si>
  <si>
    <t>Planta 19</t>
  </si>
  <si>
    <t>Planta 20</t>
  </si>
  <si>
    <t>planta 2</t>
  </si>
  <si>
    <t>Número total de frutos cosechados/total marcas*</t>
  </si>
  <si>
    <t>Peso promedio de los frutos cosechados/ total marcas*</t>
  </si>
  <si>
    <t>Marcar plantas e inflorescencias</t>
  </si>
  <si>
    <t xml:space="preserve"> </t>
  </si>
  <si>
    <t>Planta (Marcada)</t>
  </si>
  <si>
    <t xml:space="preserve">Marcar plantas </t>
  </si>
  <si>
    <t>Inflorescencia 6 quemada herbicida</t>
  </si>
  <si>
    <t>Grados día de Desarrollo (GDD)</t>
  </si>
  <si>
    <t>CUAJADO</t>
  </si>
  <si>
    <t>COSECHA</t>
  </si>
  <si>
    <t>T° Base Aguacate:</t>
  </si>
  <si>
    <t>T° Base plátano:</t>
  </si>
  <si>
    <t>Estación Hidroclimatológica de Risaralda - Totui (Balboa)</t>
  </si>
  <si>
    <t>Estación Hidroclimatológica de Risaralda - Mairabajo (Belén de Umbría)</t>
  </si>
  <si>
    <t>Estación Hidroclomatológica de Risaralda - Mundo Nuevo (El Chocho-Pereira)</t>
  </si>
  <si>
    <t>T Mínima (°C)</t>
  </si>
  <si>
    <t>T Máxima (°C)</t>
  </si>
  <si>
    <t>Preciptación diaria (mm)</t>
  </si>
  <si>
    <t xml:space="preserve">GDD Aguacate </t>
  </si>
  <si>
    <t>GDD Plátano</t>
  </si>
  <si>
    <t>Precipitación diaria (mm)</t>
  </si>
  <si>
    <t>GDD Aguacate</t>
  </si>
  <si>
    <t>Estación Mundo Nuevo (Pereira)</t>
  </si>
  <si>
    <t>Media</t>
  </si>
  <si>
    <t>Error típico</t>
  </si>
  <si>
    <t>Mediana</t>
  </si>
  <si>
    <t>Moda</t>
  </si>
  <si>
    <t>Desviación estándar</t>
  </si>
  <si>
    <t>5.2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</si>
  <si>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</si>
  <si>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</si>
  <si>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</si>
  <si>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</si>
  <si>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</si>
  <si>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</si>
  <si>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</si>
  <si>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</si>
  <si>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</si>
  <si>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Estación Totui (Balboa)</t>
  </si>
  <si>
    <t>Preciptación (mm)</t>
  </si>
  <si>
    <t>Estación Mairabajo (Belén de Umbría)</t>
  </si>
  <si>
    <t>Precipitación (mm)</t>
  </si>
  <si>
    <t>* Datos promedio mes 16 y 23 febrero</t>
  </si>
  <si>
    <t>Estación EHT - Boc. Nuevo Libare</t>
  </si>
  <si>
    <t>25.36</t>
  </si>
  <si>
    <t>286 días calendario</t>
  </si>
  <si>
    <t>275 días calendario</t>
  </si>
  <si>
    <t>296 días calendario</t>
  </si>
  <si>
    <t>Municipio</t>
  </si>
  <si>
    <t>Días calendario</t>
  </si>
  <si>
    <t>Balboa</t>
  </si>
  <si>
    <t>Pereira</t>
  </si>
  <si>
    <t>Pluviosidad (mm)</t>
  </si>
  <si>
    <t>Belén de Umbría</t>
  </si>
  <si>
    <t>Peso promedio (kg)</t>
  </si>
  <si>
    <t>GDD</t>
  </si>
  <si>
    <t>Porcentaje sigatoka</t>
  </si>
  <si>
    <t>Peso</t>
  </si>
  <si>
    <t>Porcentaje cuajado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</si>
</sst>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00"/>
    <numFmt numFmtId="168" formatCode="d/m/yyyy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Calibri"/>
      <scheme val="minor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&quot;Aptos Narrow&quot;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14" fontId="1" fillId="0" borderId="4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4" fontId="1" fillId="0" borderId="33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2" borderId="28" xfId="0" applyNumberFormat="1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vertical="center" wrapText="1"/>
    </xf>
    <xf numFmtId="0" fontId="6" fillId="0" borderId="0" xfId="0" applyFont="1"/>
    <xf numFmtId="168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vertical="center"/>
    </xf>
    <xf numFmtId="2" fontId="3" fillId="0" borderId="12" xfId="0" applyNumberFormat="1" applyFont="1" applyBorder="1"/>
    <xf numFmtId="168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vertical="center"/>
    </xf>
    <xf numFmtId="2" fontId="3" fillId="0" borderId="15" xfId="0" applyNumberFormat="1" applyFont="1" applyBorder="1"/>
    <xf numFmtId="168" fontId="4" fillId="0" borderId="1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7" fillId="0" borderId="65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168" fontId="4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168" fontId="4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168" fontId="3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8" fillId="0" borderId="65" xfId="0" applyFont="1" applyBorder="1"/>
    <xf numFmtId="0" fontId="8" fillId="0" borderId="65" xfId="0" applyFont="1" applyBorder="1" applyAlignment="1">
      <alignment horizontal="right"/>
    </xf>
    <xf numFmtId="168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vertical="center"/>
    </xf>
    <xf numFmtId="2" fontId="3" fillId="0" borderId="18" xfId="0" applyNumberFormat="1" applyFont="1" applyBorder="1"/>
    <xf numFmtId="168" fontId="3" fillId="0" borderId="1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/>
    </xf>
    <xf numFmtId="2" fontId="3" fillId="0" borderId="21" xfId="0" applyNumberFormat="1" applyFont="1" applyBorder="1"/>
    <xf numFmtId="0" fontId="7" fillId="0" borderId="6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vertical="center"/>
    </xf>
    <xf numFmtId="2" fontId="3" fillId="0" borderId="24" xfId="0" applyNumberFormat="1" applyFont="1" applyBorder="1"/>
    <xf numFmtId="2" fontId="3" fillId="0" borderId="2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1" fillId="0" borderId="0" xfId="0" applyFont="1"/>
    <xf numFmtId="2" fontId="3" fillId="0" borderId="33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67" xfId="0" applyNumberFormat="1" applyFont="1" applyBorder="1" applyAlignment="1">
      <alignment horizontal="center" vertical="center" wrapText="1"/>
    </xf>
    <xf numFmtId="2" fontId="3" fillId="0" borderId="68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168" fontId="3" fillId="0" borderId="69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8" fontId="3" fillId="0" borderId="71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2" fontId="3" fillId="0" borderId="73" xfId="0" applyNumberFormat="1" applyFont="1" applyBorder="1" applyAlignment="1">
      <alignment horizontal="center" vertical="center"/>
    </xf>
    <xf numFmtId="0" fontId="9" fillId="0" borderId="0" xfId="0" applyFont="1"/>
    <xf numFmtId="2" fontId="3" fillId="0" borderId="0" xfId="0" applyNumberFormat="1" applyFont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4" borderId="56" xfId="0" applyFont="1" applyFill="1" applyBorder="1" applyAlignment="1">
      <alignment horizontal="center" vertical="center"/>
    </xf>
    <xf numFmtId="2" fontId="3" fillId="4" borderId="56" xfId="0" applyNumberFormat="1" applyFont="1" applyFill="1" applyBorder="1"/>
    <xf numFmtId="168" fontId="3" fillId="5" borderId="10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68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3" fillId="5" borderId="7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68" fontId="3" fillId="5" borderId="71" xfId="0" applyNumberFormat="1" applyFont="1" applyFill="1" applyBorder="1" applyAlignment="1">
      <alignment horizontal="center" vertical="center"/>
    </xf>
    <xf numFmtId="2" fontId="3" fillId="5" borderId="25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2" fontId="3" fillId="5" borderId="74" xfId="0" applyNumberFormat="1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 vertical="center"/>
    </xf>
    <xf numFmtId="168" fontId="3" fillId="5" borderId="16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168" fontId="3" fillId="5" borderId="69" xfId="0" applyNumberFormat="1" applyFont="1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2" fontId="3" fillId="5" borderId="75" xfId="0" applyNumberFormat="1" applyFont="1" applyFill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left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7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8" xfId="0" applyFont="1" applyBorder="1"/>
    <xf numFmtId="0" fontId="10" fillId="0" borderId="0" xfId="0" applyFont="1"/>
    <xf numFmtId="0" fontId="2" fillId="0" borderId="48" xfId="0" applyFont="1" applyBorder="1"/>
    <xf numFmtId="0" fontId="2" fillId="0" borderId="49" xfId="0" applyFont="1" applyBorder="1"/>
    <xf numFmtId="0" fontId="0" fillId="0" borderId="0" xfId="0"/>
    <xf numFmtId="0" fontId="2" fillId="0" borderId="4" xfId="0" applyFont="1" applyBorder="1"/>
    <xf numFmtId="0" fontId="2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 wrapText="1"/>
    </xf>
    <xf numFmtId="0" fontId="7" fillId="0" borderId="66" xfId="0" applyFont="1" applyBorder="1" applyAlignment="1">
      <alignment horizontal="center"/>
    </xf>
    <xf numFmtId="0" fontId="2" fillId="0" borderId="66" xfId="0" applyFont="1" applyBorder="1"/>
    <xf numFmtId="0" fontId="3" fillId="0" borderId="53" xfId="0" applyFont="1" applyBorder="1" applyAlignment="1">
      <alignment horizontal="center"/>
    </xf>
    <xf numFmtId="0" fontId="2" fillId="0" borderId="54" xfId="0" applyFont="1" applyBorder="1"/>
    <xf numFmtId="0" fontId="2" fillId="0" borderId="55" xfId="0" applyFont="1" applyBorder="1"/>
    <xf numFmtId="0" fontId="3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4" xfId="0" applyFont="1" applyBorder="1" applyAlignment="1">
      <alignment horizontal="center"/>
    </xf>
    <xf numFmtId="0" fontId="2" fillId="0" borderId="64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-19050</xdr:colOff>
      <xdr:row>182</xdr:row>
      <xdr:rowOff>228600</xdr:rowOff>
    </xdr:from>
    <xdr:ext cx="3810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346000" y="3570450"/>
          <a:ext cx="0" cy="419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Finca La Ventana 17/04/23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189</xdr:row>
      <xdr:rowOff>247650</xdr:rowOff>
    </xdr:from>
    <xdr:ext cx="38100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346000" y="3508538"/>
          <a:ext cx="0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10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marca 07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Finca La Ventana 17/04/23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196</xdr:row>
      <xdr:rowOff>190500</xdr:rowOff>
    </xdr:from>
    <xdr:ext cx="38100" cy="552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46000" y="3503775"/>
          <a:ext cx="0" cy="552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14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marca 02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Finca La Ventana 17/04/23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202</xdr:row>
      <xdr:rowOff>209550</xdr:rowOff>
    </xdr:from>
    <xdr:ext cx="38100" cy="5048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346000" y="3527588"/>
          <a:ext cx="0" cy="5048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01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Finca La Ventana 30/04/23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210</xdr:row>
      <xdr:rowOff>38100</xdr:rowOff>
    </xdr:from>
    <xdr:ext cx="38100" cy="561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6000" y="3499013"/>
          <a:ext cx="0" cy="561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10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marca 07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Finca La Ventana 30/04/23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-19050</xdr:colOff>
      <xdr:row>122</xdr:row>
      <xdr:rowOff>180975</xdr:rowOff>
    </xdr:from>
    <xdr:ext cx="38100" cy="5048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5346000" y="3527588"/>
          <a:ext cx="0" cy="5048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# 07 marca 2 Finca Alto Bonito 06/03/23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129</xdr:row>
      <xdr:rowOff>247650</xdr:rowOff>
    </xdr:from>
    <xdr:ext cx="38100" cy="4857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346000" y="3537113"/>
          <a:ext cx="0" cy="485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# 02 marca 7 Finca Alto Bonito 06/03/23</a:t>
          </a:r>
          <a:endParaRPr sz="1100"/>
        </a:p>
      </xdr:txBody>
    </xdr:sp>
    <xdr:clientData fLocksWithSheet="0"/>
  </xdr:oneCellAnchor>
  <xdr:oneCellAnchor>
    <xdr:from>
      <xdr:col>29</xdr:col>
      <xdr:colOff>-19050</xdr:colOff>
      <xdr:row>136</xdr:row>
      <xdr:rowOff>114300</xdr:rowOff>
    </xdr:from>
    <xdr:ext cx="38100" cy="5619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5346000" y="3499013"/>
          <a:ext cx="0" cy="561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Planta # 05 marca 4 Finca Alto Bonito 06/03/23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2057400" cy="333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143125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8"/>
  <sheetViews>
    <sheetView workbookViewId="0">
      <pane ySplit="1" topLeftCell="A203" activePane="bottomLeft" state="frozen"/>
      <selection pane="bottomLeft" activeCell="C202" sqref="C202:C221"/>
    </sheetView>
  </sheetViews>
  <sheetFormatPr baseColWidth="10" defaultColWidth="14.44140625" defaultRowHeight="15" customHeight="1"/>
  <cols>
    <col min="1" max="1" width="11.5546875" customWidth="1"/>
    <col min="2" max="2" width="11.109375" customWidth="1"/>
    <col min="3" max="3" width="11.5546875" customWidth="1"/>
    <col min="4" max="4" width="15.6640625" customWidth="1"/>
    <col min="5" max="5" width="23.109375" customWidth="1"/>
    <col min="6" max="7" width="13.88671875" customWidth="1"/>
    <col min="8" max="24" width="10.6640625" customWidth="1"/>
  </cols>
  <sheetData>
    <row r="1" spans="1:24" ht="42.75" customHeight="1">
      <c r="A1" s="2" t="s">
        <v>0</v>
      </c>
      <c r="B1" s="3" t="s">
        <v>1</v>
      </c>
      <c r="C1" s="3" t="s">
        <v>2</v>
      </c>
      <c r="D1" s="3" t="s">
        <v>3</v>
      </c>
      <c r="E1" s="25" t="s">
        <v>117</v>
      </c>
      <c r="F1" s="3" t="s">
        <v>4</v>
      </c>
      <c r="G1" s="3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4">
        <v>44826</v>
      </c>
      <c r="B2" s="5">
        <v>1</v>
      </c>
      <c r="C2" s="5">
        <v>9</v>
      </c>
      <c r="D2" s="5">
        <v>1</v>
      </c>
      <c r="E2" s="6">
        <f t="shared" ref="E2:E101" si="0">(D2/C2)*100</f>
        <v>11.111111111111111</v>
      </c>
      <c r="F2" s="5" t="s">
        <v>6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8">
        <v>44826</v>
      </c>
      <c r="B3" s="9">
        <v>2</v>
      </c>
      <c r="C3" s="9">
        <v>9</v>
      </c>
      <c r="D3" s="9">
        <v>2</v>
      </c>
      <c r="E3" s="10">
        <f t="shared" si="0"/>
        <v>22.222222222222221</v>
      </c>
      <c r="F3" s="9" t="s">
        <v>6</v>
      </c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8">
        <v>44826</v>
      </c>
      <c r="B4" s="9">
        <v>3</v>
      </c>
      <c r="C4" s="9">
        <v>10</v>
      </c>
      <c r="D4" s="9">
        <v>1</v>
      </c>
      <c r="E4" s="10">
        <f t="shared" si="0"/>
        <v>10</v>
      </c>
      <c r="F4" s="9" t="s">
        <v>6</v>
      </c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8">
        <v>44826</v>
      </c>
      <c r="B5" s="9">
        <v>4</v>
      </c>
      <c r="C5" s="9">
        <v>9</v>
      </c>
      <c r="D5" s="9">
        <v>2</v>
      </c>
      <c r="E5" s="10">
        <f t="shared" si="0"/>
        <v>22.222222222222221</v>
      </c>
      <c r="F5" s="9" t="s">
        <v>6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8">
        <v>44826</v>
      </c>
      <c r="B6" s="9">
        <v>5</v>
      </c>
      <c r="C6" s="9">
        <v>9</v>
      </c>
      <c r="D6" s="9">
        <v>2</v>
      </c>
      <c r="E6" s="10">
        <f t="shared" si="0"/>
        <v>22.222222222222221</v>
      </c>
      <c r="F6" s="9" t="s">
        <v>6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8">
        <v>44826</v>
      </c>
      <c r="B7" s="9">
        <v>6</v>
      </c>
      <c r="C7" s="9">
        <v>9</v>
      </c>
      <c r="D7" s="9">
        <v>1</v>
      </c>
      <c r="E7" s="10">
        <f t="shared" si="0"/>
        <v>11.111111111111111</v>
      </c>
      <c r="F7" s="9" t="s">
        <v>6</v>
      </c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8">
        <v>44826</v>
      </c>
      <c r="B8" s="9">
        <v>7</v>
      </c>
      <c r="C8" s="9">
        <v>9</v>
      </c>
      <c r="D8" s="9">
        <v>2</v>
      </c>
      <c r="E8" s="10">
        <f t="shared" si="0"/>
        <v>22.222222222222221</v>
      </c>
      <c r="F8" s="9" t="s">
        <v>6</v>
      </c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8">
        <v>44826</v>
      </c>
      <c r="B9" s="9">
        <v>8</v>
      </c>
      <c r="C9" s="9">
        <v>11</v>
      </c>
      <c r="D9" s="9">
        <v>1</v>
      </c>
      <c r="E9" s="10">
        <f t="shared" si="0"/>
        <v>9.0909090909090917</v>
      </c>
      <c r="F9" s="9" t="s">
        <v>6</v>
      </c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8">
        <v>44826</v>
      </c>
      <c r="B10" s="9">
        <v>9</v>
      </c>
      <c r="C10" s="9">
        <v>10</v>
      </c>
      <c r="D10" s="9">
        <v>2</v>
      </c>
      <c r="E10" s="10">
        <f t="shared" si="0"/>
        <v>20</v>
      </c>
      <c r="F10" s="9" t="s">
        <v>6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8">
        <v>44826</v>
      </c>
      <c r="B11" s="9">
        <v>10</v>
      </c>
      <c r="C11" s="9">
        <v>10</v>
      </c>
      <c r="D11" s="9">
        <v>2</v>
      </c>
      <c r="E11" s="10">
        <f t="shared" si="0"/>
        <v>20</v>
      </c>
      <c r="F11" s="9" t="s">
        <v>6</v>
      </c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8">
        <v>44826</v>
      </c>
      <c r="B12" s="9">
        <v>11</v>
      </c>
      <c r="C12" s="9">
        <v>10</v>
      </c>
      <c r="D12" s="9">
        <v>1</v>
      </c>
      <c r="E12" s="10">
        <f t="shared" si="0"/>
        <v>10</v>
      </c>
      <c r="F12" s="9" t="s">
        <v>6</v>
      </c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8">
        <v>44826</v>
      </c>
      <c r="B13" s="9">
        <v>12</v>
      </c>
      <c r="C13" s="9">
        <v>9</v>
      </c>
      <c r="D13" s="9">
        <v>2</v>
      </c>
      <c r="E13" s="10">
        <f t="shared" si="0"/>
        <v>22.222222222222221</v>
      </c>
      <c r="F13" s="9" t="s">
        <v>6</v>
      </c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8">
        <v>44826</v>
      </c>
      <c r="B14" s="9">
        <v>13</v>
      </c>
      <c r="C14" s="9">
        <v>10</v>
      </c>
      <c r="D14" s="9">
        <v>2</v>
      </c>
      <c r="E14" s="10">
        <f t="shared" si="0"/>
        <v>20</v>
      </c>
      <c r="F14" s="9" t="s">
        <v>6</v>
      </c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8">
        <v>44826</v>
      </c>
      <c r="B15" s="9">
        <v>14</v>
      </c>
      <c r="C15" s="9">
        <v>9</v>
      </c>
      <c r="D15" s="9">
        <v>1</v>
      </c>
      <c r="E15" s="10">
        <f t="shared" si="0"/>
        <v>11.111111111111111</v>
      </c>
      <c r="F15" s="9" t="s">
        <v>6</v>
      </c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8">
        <v>44826</v>
      </c>
      <c r="B16" s="9">
        <v>15</v>
      </c>
      <c r="C16" s="9">
        <v>9</v>
      </c>
      <c r="D16" s="9">
        <v>2</v>
      </c>
      <c r="E16" s="10">
        <f t="shared" si="0"/>
        <v>22.222222222222221</v>
      </c>
      <c r="F16" s="9" t="s">
        <v>6</v>
      </c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8">
        <v>44826</v>
      </c>
      <c r="B17" s="9">
        <v>16</v>
      </c>
      <c r="C17" s="9">
        <v>11</v>
      </c>
      <c r="D17" s="9">
        <v>2</v>
      </c>
      <c r="E17" s="10">
        <f t="shared" si="0"/>
        <v>18.181818181818183</v>
      </c>
      <c r="F17" s="9" t="s">
        <v>6</v>
      </c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8">
        <v>44826</v>
      </c>
      <c r="B18" s="9">
        <v>17</v>
      </c>
      <c r="C18" s="9">
        <v>10</v>
      </c>
      <c r="D18" s="9">
        <v>1</v>
      </c>
      <c r="E18" s="10">
        <f t="shared" si="0"/>
        <v>10</v>
      </c>
      <c r="F18" s="9" t="s">
        <v>6</v>
      </c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8">
        <v>44826</v>
      </c>
      <c r="B19" s="9">
        <v>18</v>
      </c>
      <c r="C19" s="9">
        <v>10</v>
      </c>
      <c r="D19" s="9">
        <v>2</v>
      </c>
      <c r="E19" s="10">
        <f t="shared" si="0"/>
        <v>20</v>
      </c>
      <c r="F19" s="9" t="s">
        <v>6</v>
      </c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8">
        <v>44826</v>
      </c>
      <c r="B20" s="9">
        <v>19</v>
      </c>
      <c r="C20" s="9">
        <v>9</v>
      </c>
      <c r="D20" s="9">
        <v>2</v>
      </c>
      <c r="E20" s="10">
        <f t="shared" si="0"/>
        <v>22.222222222222221</v>
      </c>
      <c r="F20" s="9" t="s">
        <v>6</v>
      </c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2">
        <v>44826</v>
      </c>
      <c r="B21" s="13">
        <v>20</v>
      </c>
      <c r="C21" s="13">
        <v>9</v>
      </c>
      <c r="D21" s="13">
        <v>2</v>
      </c>
      <c r="E21" s="14">
        <f t="shared" si="0"/>
        <v>22.222222222222221</v>
      </c>
      <c r="F21" s="13" t="s">
        <v>6</v>
      </c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4">
        <v>44833</v>
      </c>
      <c r="B22" s="5">
        <v>1</v>
      </c>
      <c r="C22" s="5">
        <v>9</v>
      </c>
      <c r="D22" s="5">
        <v>1</v>
      </c>
      <c r="E22" s="6">
        <f t="shared" si="0"/>
        <v>11.111111111111111</v>
      </c>
      <c r="F22" s="5" t="s">
        <v>8</v>
      </c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8">
        <v>44833</v>
      </c>
      <c r="B23" s="9">
        <v>2</v>
      </c>
      <c r="C23" s="9">
        <v>9</v>
      </c>
      <c r="D23" s="9">
        <v>2</v>
      </c>
      <c r="E23" s="10">
        <f t="shared" si="0"/>
        <v>22.222222222222221</v>
      </c>
      <c r="F23" s="9" t="s">
        <v>8</v>
      </c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8">
        <v>44833</v>
      </c>
      <c r="B24" s="9">
        <v>3</v>
      </c>
      <c r="C24" s="9">
        <v>10</v>
      </c>
      <c r="D24" s="9">
        <v>1</v>
      </c>
      <c r="E24" s="10">
        <f t="shared" si="0"/>
        <v>10</v>
      </c>
      <c r="F24" s="9" t="s">
        <v>8</v>
      </c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8">
        <v>44833</v>
      </c>
      <c r="B25" s="9">
        <v>4</v>
      </c>
      <c r="C25" s="9">
        <v>9</v>
      </c>
      <c r="D25" s="9">
        <v>2</v>
      </c>
      <c r="E25" s="10">
        <f t="shared" si="0"/>
        <v>22.222222222222221</v>
      </c>
      <c r="F25" s="9" t="s">
        <v>8</v>
      </c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8">
        <v>44833</v>
      </c>
      <c r="B26" s="9">
        <v>5</v>
      </c>
      <c r="C26" s="9">
        <v>9</v>
      </c>
      <c r="D26" s="9">
        <v>2</v>
      </c>
      <c r="E26" s="10">
        <f t="shared" si="0"/>
        <v>22.222222222222221</v>
      </c>
      <c r="F26" s="9" t="s">
        <v>8</v>
      </c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8">
        <v>44833</v>
      </c>
      <c r="B27" s="9">
        <v>6</v>
      </c>
      <c r="C27" s="9">
        <v>9</v>
      </c>
      <c r="D27" s="9">
        <v>2</v>
      </c>
      <c r="E27" s="10">
        <f t="shared" si="0"/>
        <v>22.222222222222221</v>
      </c>
      <c r="F27" s="9" t="s">
        <v>8</v>
      </c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8">
        <v>44833</v>
      </c>
      <c r="B28" s="9">
        <v>7</v>
      </c>
      <c r="C28" s="9">
        <v>9</v>
      </c>
      <c r="D28" s="9">
        <v>2</v>
      </c>
      <c r="E28" s="10">
        <f t="shared" si="0"/>
        <v>22.222222222222221</v>
      </c>
      <c r="F28" s="9" t="s">
        <v>8</v>
      </c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8">
        <v>44833</v>
      </c>
      <c r="B29" s="9">
        <v>8</v>
      </c>
      <c r="C29" s="9">
        <v>11</v>
      </c>
      <c r="D29" s="9">
        <v>1</v>
      </c>
      <c r="E29" s="10">
        <f t="shared" si="0"/>
        <v>9.0909090909090917</v>
      </c>
      <c r="F29" s="9" t="s">
        <v>8</v>
      </c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8">
        <v>44833</v>
      </c>
      <c r="B30" s="9">
        <v>9</v>
      </c>
      <c r="C30" s="9">
        <v>10</v>
      </c>
      <c r="D30" s="9">
        <v>3</v>
      </c>
      <c r="E30" s="10">
        <f t="shared" si="0"/>
        <v>30</v>
      </c>
      <c r="F30" s="9" t="s">
        <v>8</v>
      </c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8">
        <v>44833</v>
      </c>
      <c r="B31" s="9">
        <v>10</v>
      </c>
      <c r="C31" s="9">
        <v>10</v>
      </c>
      <c r="D31" s="9">
        <v>2</v>
      </c>
      <c r="E31" s="10">
        <f t="shared" si="0"/>
        <v>20</v>
      </c>
      <c r="F31" s="9" t="s">
        <v>8</v>
      </c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8">
        <v>44833</v>
      </c>
      <c r="B32" s="9">
        <v>11</v>
      </c>
      <c r="C32" s="9">
        <v>10</v>
      </c>
      <c r="D32" s="9">
        <v>2</v>
      </c>
      <c r="E32" s="10">
        <f t="shared" si="0"/>
        <v>20</v>
      </c>
      <c r="F32" s="9" t="s">
        <v>8</v>
      </c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8">
        <v>44833</v>
      </c>
      <c r="B33" s="9">
        <v>12</v>
      </c>
      <c r="C33" s="9">
        <v>9</v>
      </c>
      <c r="D33" s="9">
        <v>2</v>
      </c>
      <c r="E33" s="10">
        <f t="shared" si="0"/>
        <v>22.222222222222221</v>
      </c>
      <c r="F33" s="9" t="s">
        <v>8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8">
        <v>44833</v>
      </c>
      <c r="B34" s="9">
        <v>13</v>
      </c>
      <c r="C34" s="9">
        <v>10</v>
      </c>
      <c r="D34" s="9">
        <v>2</v>
      </c>
      <c r="E34" s="10">
        <f t="shared" si="0"/>
        <v>20</v>
      </c>
      <c r="F34" s="9" t="s">
        <v>8</v>
      </c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8">
        <v>44833</v>
      </c>
      <c r="B35" s="9">
        <v>14</v>
      </c>
      <c r="C35" s="9">
        <v>9</v>
      </c>
      <c r="D35" s="9">
        <v>2</v>
      </c>
      <c r="E35" s="10">
        <f t="shared" si="0"/>
        <v>22.222222222222221</v>
      </c>
      <c r="F35" s="9" t="s">
        <v>8</v>
      </c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8">
        <v>44833</v>
      </c>
      <c r="B36" s="9">
        <v>15</v>
      </c>
      <c r="C36" s="9">
        <v>9</v>
      </c>
      <c r="D36" s="9">
        <v>2</v>
      </c>
      <c r="E36" s="10">
        <f t="shared" si="0"/>
        <v>22.222222222222221</v>
      </c>
      <c r="F36" s="9" t="s">
        <v>8</v>
      </c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8">
        <v>44833</v>
      </c>
      <c r="B37" s="9">
        <v>16</v>
      </c>
      <c r="C37" s="9">
        <v>11</v>
      </c>
      <c r="D37" s="9">
        <v>2</v>
      </c>
      <c r="E37" s="10">
        <f t="shared" si="0"/>
        <v>18.181818181818183</v>
      </c>
      <c r="F37" s="9" t="s">
        <v>8</v>
      </c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8">
        <v>44833</v>
      </c>
      <c r="B38" s="9">
        <v>17</v>
      </c>
      <c r="C38" s="9">
        <v>10</v>
      </c>
      <c r="D38" s="9">
        <v>2</v>
      </c>
      <c r="E38" s="10">
        <f t="shared" si="0"/>
        <v>20</v>
      </c>
      <c r="F38" s="9" t="s">
        <v>8</v>
      </c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8">
        <v>44833</v>
      </c>
      <c r="B39" s="9">
        <v>18</v>
      </c>
      <c r="C39" s="9">
        <v>10</v>
      </c>
      <c r="D39" s="9">
        <v>2</v>
      </c>
      <c r="E39" s="10">
        <f t="shared" si="0"/>
        <v>20</v>
      </c>
      <c r="F39" s="9" t="s">
        <v>8</v>
      </c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8">
        <v>44833</v>
      </c>
      <c r="B40" s="9">
        <v>19</v>
      </c>
      <c r="C40" s="9">
        <v>9</v>
      </c>
      <c r="D40" s="9">
        <v>2</v>
      </c>
      <c r="E40" s="10">
        <f t="shared" si="0"/>
        <v>22.222222222222221</v>
      </c>
      <c r="F40" s="9" t="s">
        <v>8</v>
      </c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12">
        <v>44833</v>
      </c>
      <c r="B41" s="13">
        <v>20</v>
      </c>
      <c r="C41" s="13">
        <v>9</v>
      </c>
      <c r="D41" s="13">
        <v>2</v>
      </c>
      <c r="E41" s="14">
        <f t="shared" si="0"/>
        <v>22.222222222222221</v>
      </c>
      <c r="F41" s="13" t="s">
        <v>8</v>
      </c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16">
        <v>44840</v>
      </c>
      <c r="B42" s="17">
        <v>1</v>
      </c>
      <c r="C42" s="17">
        <v>8</v>
      </c>
      <c r="D42" s="17">
        <v>2</v>
      </c>
      <c r="E42" s="18">
        <f t="shared" si="0"/>
        <v>25</v>
      </c>
      <c r="F42" s="17" t="s">
        <v>8</v>
      </c>
      <c r="G42" s="1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8">
        <v>44840</v>
      </c>
      <c r="B43" s="9">
        <v>2</v>
      </c>
      <c r="C43" s="9">
        <v>8</v>
      </c>
      <c r="D43" s="9">
        <v>2</v>
      </c>
      <c r="E43" s="10">
        <f t="shared" si="0"/>
        <v>25</v>
      </c>
      <c r="F43" s="9" t="s">
        <v>8</v>
      </c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8">
        <v>44840</v>
      </c>
      <c r="B44" s="9">
        <v>3</v>
      </c>
      <c r="C44" s="9">
        <v>8</v>
      </c>
      <c r="D44" s="9">
        <v>2</v>
      </c>
      <c r="E44" s="10">
        <f t="shared" si="0"/>
        <v>25</v>
      </c>
      <c r="F44" s="9" t="s">
        <v>8</v>
      </c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8">
        <v>44840</v>
      </c>
      <c r="B45" s="9">
        <v>4</v>
      </c>
      <c r="C45" s="9">
        <v>8</v>
      </c>
      <c r="D45" s="9">
        <v>3</v>
      </c>
      <c r="E45" s="10">
        <f t="shared" si="0"/>
        <v>37.5</v>
      </c>
      <c r="F45" s="9" t="s">
        <v>8</v>
      </c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8">
        <v>44840</v>
      </c>
      <c r="B46" s="9">
        <v>5</v>
      </c>
      <c r="C46" s="9">
        <v>9</v>
      </c>
      <c r="D46" s="9">
        <v>3</v>
      </c>
      <c r="E46" s="10">
        <f t="shared" si="0"/>
        <v>33.333333333333329</v>
      </c>
      <c r="F46" s="9" t="s">
        <v>8</v>
      </c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8">
        <v>44840</v>
      </c>
      <c r="B47" s="9">
        <v>6</v>
      </c>
      <c r="C47" s="9">
        <v>8</v>
      </c>
      <c r="D47" s="9">
        <v>2</v>
      </c>
      <c r="E47" s="10">
        <f t="shared" si="0"/>
        <v>25</v>
      </c>
      <c r="F47" s="9" t="s">
        <v>8</v>
      </c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8">
        <v>44840</v>
      </c>
      <c r="B48" s="9">
        <v>7</v>
      </c>
      <c r="C48" s="9">
        <v>9</v>
      </c>
      <c r="D48" s="9">
        <v>2</v>
      </c>
      <c r="E48" s="10">
        <f t="shared" si="0"/>
        <v>22.222222222222221</v>
      </c>
      <c r="F48" s="9" t="s">
        <v>8</v>
      </c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8">
        <v>44840</v>
      </c>
      <c r="B49" s="9">
        <v>8</v>
      </c>
      <c r="C49" s="9">
        <v>11</v>
      </c>
      <c r="D49" s="9">
        <v>3</v>
      </c>
      <c r="E49" s="10">
        <f t="shared" si="0"/>
        <v>27.27272727272727</v>
      </c>
      <c r="F49" s="9" t="s">
        <v>8</v>
      </c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8">
        <v>44840</v>
      </c>
      <c r="B50" s="9">
        <v>9</v>
      </c>
      <c r="C50" s="9">
        <v>9</v>
      </c>
      <c r="D50" s="9">
        <v>2</v>
      </c>
      <c r="E50" s="10">
        <f t="shared" si="0"/>
        <v>22.222222222222221</v>
      </c>
      <c r="F50" s="9" t="s">
        <v>8</v>
      </c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8">
        <v>44840</v>
      </c>
      <c r="B51" s="9">
        <v>10</v>
      </c>
      <c r="C51" s="9">
        <v>10</v>
      </c>
      <c r="D51" s="9">
        <v>2</v>
      </c>
      <c r="E51" s="10">
        <f t="shared" si="0"/>
        <v>20</v>
      </c>
      <c r="F51" s="9" t="s">
        <v>8</v>
      </c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8">
        <v>44840</v>
      </c>
      <c r="B52" s="9">
        <v>11</v>
      </c>
      <c r="C52" s="9">
        <v>10</v>
      </c>
      <c r="D52" s="9">
        <v>2</v>
      </c>
      <c r="E52" s="10">
        <f t="shared" si="0"/>
        <v>20</v>
      </c>
      <c r="F52" s="9" t="s">
        <v>8</v>
      </c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8">
        <v>44840</v>
      </c>
      <c r="B53" s="9">
        <v>12</v>
      </c>
      <c r="C53" s="9">
        <v>9</v>
      </c>
      <c r="D53" s="9">
        <v>2</v>
      </c>
      <c r="E53" s="10">
        <f t="shared" si="0"/>
        <v>22.222222222222221</v>
      </c>
      <c r="F53" s="9" t="s">
        <v>8</v>
      </c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8">
        <v>44840</v>
      </c>
      <c r="B54" s="9">
        <v>13</v>
      </c>
      <c r="C54" s="9">
        <v>10</v>
      </c>
      <c r="D54" s="9">
        <v>2</v>
      </c>
      <c r="E54" s="10">
        <f t="shared" si="0"/>
        <v>20</v>
      </c>
      <c r="F54" s="9" t="s">
        <v>8</v>
      </c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8">
        <v>44840</v>
      </c>
      <c r="B55" s="9">
        <v>14</v>
      </c>
      <c r="C55" s="9">
        <v>10</v>
      </c>
      <c r="D55" s="9">
        <v>3</v>
      </c>
      <c r="E55" s="10">
        <f t="shared" si="0"/>
        <v>30</v>
      </c>
      <c r="F55" s="9" t="s">
        <v>8</v>
      </c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8">
        <v>44840</v>
      </c>
      <c r="B56" s="9">
        <v>15</v>
      </c>
      <c r="C56" s="9">
        <v>9</v>
      </c>
      <c r="D56" s="9">
        <v>2</v>
      </c>
      <c r="E56" s="10">
        <f t="shared" si="0"/>
        <v>22.222222222222221</v>
      </c>
      <c r="F56" s="9" t="s">
        <v>8</v>
      </c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8">
        <v>44840</v>
      </c>
      <c r="B57" s="9">
        <v>16</v>
      </c>
      <c r="C57" s="9">
        <v>11</v>
      </c>
      <c r="D57" s="9">
        <v>3</v>
      </c>
      <c r="E57" s="10">
        <f t="shared" si="0"/>
        <v>27.27272727272727</v>
      </c>
      <c r="F57" s="9" t="s">
        <v>8</v>
      </c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8">
        <v>44840</v>
      </c>
      <c r="B58" s="9">
        <v>17</v>
      </c>
      <c r="C58" s="9">
        <v>10</v>
      </c>
      <c r="D58" s="9">
        <v>2</v>
      </c>
      <c r="E58" s="10">
        <f t="shared" si="0"/>
        <v>20</v>
      </c>
      <c r="F58" s="9" t="s">
        <v>8</v>
      </c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8">
        <v>44840</v>
      </c>
      <c r="B59" s="9">
        <v>18</v>
      </c>
      <c r="C59" s="9">
        <v>10</v>
      </c>
      <c r="D59" s="9">
        <v>3</v>
      </c>
      <c r="E59" s="10">
        <f t="shared" si="0"/>
        <v>30</v>
      </c>
      <c r="F59" s="9" t="s">
        <v>8</v>
      </c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8">
        <v>44840</v>
      </c>
      <c r="B60" s="9">
        <v>19</v>
      </c>
      <c r="C60" s="9">
        <v>9</v>
      </c>
      <c r="D60" s="9">
        <v>2</v>
      </c>
      <c r="E60" s="10">
        <f t="shared" si="0"/>
        <v>22.222222222222221</v>
      </c>
      <c r="F60" s="9" t="s">
        <v>8</v>
      </c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20">
        <v>44840</v>
      </c>
      <c r="B61" s="21">
        <v>20</v>
      </c>
      <c r="C61" s="21">
        <v>9</v>
      </c>
      <c r="D61" s="21">
        <v>2</v>
      </c>
      <c r="E61" s="22">
        <f t="shared" si="0"/>
        <v>22.222222222222221</v>
      </c>
      <c r="F61" s="21" t="s">
        <v>8</v>
      </c>
      <c r="G61" s="2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4">
        <v>44854</v>
      </c>
      <c r="B62" s="5">
        <v>1</v>
      </c>
      <c r="C62" s="5">
        <v>8</v>
      </c>
      <c r="D62" s="5">
        <v>2</v>
      </c>
      <c r="E62" s="6">
        <f t="shared" si="0"/>
        <v>25</v>
      </c>
      <c r="F62" s="5" t="s">
        <v>9</v>
      </c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8">
        <v>44854</v>
      </c>
      <c r="B63" s="9">
        <v>2</v>
      </c>
      <c r="C63" s="9">
        <v>8</v>
      </c>
      <c r="D63" s="9">
        <v>2</v>
      </c>
      <c r="E63" s="10">
        <f t="shared" si="0"/>
        <v>25</v>
      </c>
      <c r="F63" s="9" t="s">
        <v>9</v>
      </c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8">
        <v>44854</v>
      </c>
      <c r="B64" s="9">
        <v>3</v>
      </c>
      <c r="C64" s="9">
        <v>8</v>
      </c>
      <c r="D64" s="9">
        <v>2</v>
      </c>
      <c r="E64" s="10">
        <f t="shared" si="0"/>
        <v>25</v>
      </c>
      <c r="F64" s="9" t="s">
        <v>9</v>
      </c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8">
        <v>44854</v>
      </c>
      <c r="B65" s="9">
        <v>4</v>
      </c>
      <c r="C65" s="9">
        <v>8</v>
      </c>
      <c r="D65" s="9">
        <v>3</v>
      </c>
      <c r="E65" s="10">
        <f t="shared" si="0"/>
        <v>37.5</v>
      </c>
      <c r="F65" s="9" t="s">
        <v>9</v>
      </c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8">
        <v>44854</v>
      </c>
      <c r="B66" s="9">
        <v>5</v>
      </c>
      <c r="C66" s="9">
        <v>9</v>
      </c>
      <c r="D66" s="9">
        <v>3</v>
      </c>
      <c r="E66" s="10">
        <f t="shared" si="0"/>
        <v>33.333333333333329</v>
      </c>
      <c r="F66" s="9" t="s">
        <v>9</v>
      </c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8">
        <v>44854</v>
      </c>
      <c r="B67" s="9">
        <v>6</v>
      </c>
      <c r="C67" s="9">
        <v>8</v>
      </c>
      <c r="D67" s="9">
        <v>2</v>
      </c>
      <c r="E67" s="10">
        <f t="shared" si="0"/>
        <v>25</v>
      </c>
      <c r="F67" s="9" t="s">
        <v>9</v>
      </c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8">
        <v>44854</v>
      </c>
      <c r="B68" s="9">
        <v>7</v>
      </c>
      <c r="C68" s="9">
        <v>9</v>
      </c>
      <c r="D68" s="9">
        <v>2</v>
      </c>
      <c r="E68" s="10">
        <f t="shared" si="0"/>
        <v>22.222222222222221</v>
      </c>
      <c r="F68" s="9" t="s">
        <v>9</v>
      </c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8">
        <v>44854</v>
      </c>
      <c r="B69" s="9">
        <v>8</v>
      </c>
      <c r="C69" s="9">
        <v>11</v>
      </c>
      <c r="D69" s="9">
        <v>3</v>
      </c>
      <c r="E69" s="10">
        <f t="shared" si="0"/>
        <v>27.27272727272727</v>
      </c>
      <c r="F69" s="9" t="s">
        <v>9</v>
      </c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8">
        <v>44854</v>
      </c>
      <c r="B70" s="9">
        <v>9</v>
      </c>
      <c r="C70" s="9">
        <v>9</v>
      </c>
      <c r="D70" s="9">
        <v>2</v>
      </c>
      <c r="E70" s="10">
        <f t="shared" si="0"/>
        <v>22.222222222222221</v>
      </c>
      <c r="F70" s="9" t="s">
        <v>9</v>
      </c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8">
        <v>44854</v>
      </c>
      <c r="B71" s="9">
        <v>10</v>
      </c>
      <c r="C71" s="9">
        <v>10</v>
      </c>
      <c r="D71" s="9">
        <v>3</v>
      </c>
      <c r="E71" s="10">
        <f t="shared" si="0"/>
        <v>30</v>
      </c>
      <c r="F71" s="9" t="s">
        <v>9</v>
      </c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8">
        <v>44854</v>
      </c>
      <c r="B72" s="9">
        <v>11</v>
      </c>
      <c r="C72" s="9">
        <v>10</v>
      </c>
      <c r="D72" s="9">
        <v>3</v>
      </c>
      <c r="E72" s="10">
        <f t="shared" si="0"/>
        <v>30</v>
      </c>
      <c r="F72" s="9" t="s">
        <v>9</v>
      </c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8">
        <v>44854</v>
      </c>
      <c r="B73" s="9">
        <v>12</v>
      </c>
      <c r="C73" s="9">
        <v>9</v>
      </c>
      <c r="D73" s="9">
        <v>2</v>
      </c>
      <c r="E73" s="10">
        <f t="shared" si="0"/>
        <v>22.222222222222221</v>
      </c>
      <c r="F73" s="9" t="s">
        <v>9</v>
      </c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8">
        <v>44854</v>
      </c>
      <c r="B74" s="9">
        <v>13</v>
      </c>
      <c r="C74" s="9">
        <v>10</v>
      </c>
      <c r="D74" s="9">
        <v>2</v>
      </c>
      <c r="E74" s="10">
        <f t="shared" si="0"/>
        <v>20</v>
      </c>
      <c r="F74" s="9" t="s">
        <v>9</v>
      </c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8">
        <v>44854</v>
      </c>
      <c r="B75" s="9">
        <v>14</v>
      </c>
      <c r="C75" s="9">
        <v>10</v>
      </c>
      <c r="D75" s="9">
        <v>2</v>
      </c>
      <c r="E75" s="10">
        <f t="shared" si="0"/>
        <v>20</v>
      </c>
      <c r="F75" s="9" t="s">
        <v>9</v>
      </c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8">
        <v>44854</v>
      </c>
      <c r="B76" s="9">
        <v>15</v>
      </c>
      <c r="C76" s="9">
        <v>9</v>
      </c>
      <c r="D76" s="9">
        <v>2</v>
      </c>
      <c r="E76" s="10">
        <f t="shared" si="0"/>
        <v>22.222222222222221</v>
      </c>
      <c r="F76" s="9" t="s">
        <v>9</v>
      </c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8">
        <v>44854</v>
      </c>
      <c r="B77" s="9">
        <v>16</v>
      </c>
      <c r="C77" s="9">
        <v>11</v>
      </c>
      <c r="D77" s="9">
        <v>4</v>
      </c>
      <c r="E77" s="10">
        <f t="shared" si="0"/>
        <v>36.363636363636367</v>
      </c>
      <c r="F77" s="9" t="s">
        <v>9</v>
      </c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8">
        <v>44854</v>
      </c>
      <c r="B78" s="9">
        <v>17</v>
      </c>
      <c r="C78" s="9">
        <v>10</v>
      </c>
      <c r="D78" s="9">
        <v>3</v>
      </c>
      <c r="E78" s="10">
        <f t="shared" si="0"/>
        <v>30</v>
      </c>
      <c r="F78" s="9" t="s">
        <v>9</v>
      </c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8">
        <v>44854</v>
      </c>
      <c r="B79" s="9">
        <v>18</v>
      </c>
      <c r="C79" s="9">
        <v>10</v>
      </c>
      <c r="D79" s="9">
        <v>2</v>
      </c>
      <c r="E79" s="10">
        <f t="shared" si="0"/>
        <v>20</v>
      </c>
      <c r="F79" s="9" t="s">
        <v>9</v>
      </c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8">
        <v>44854</v>
      </c>
      <c r="B80" s="9">
        <v>19</v>
      </c>
      <c r="C80" s="9">
        <v>9</v>
      </c>
      <c r="D80" s="9">
        <v>2</v>
      </c>
      <c r="E80" s="10">
        <f t="shared" si="0"/>
        <v>22.222222222222221</v>
      </c>
      <c r="F80" s="9" t="s">
        <v>9</v>
      </c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12">
        <v>44854</v>
      </c>
      <c r="B81" s="13">
        <v>20</v>
      </c>
      <c r="C81" s="13">
        <v>9</v>
      </c>
      <c r="D81" s="13">
        <v>2</v>
      </c>
      <c r="E81" s="14">
        <f t="shared" si="0"/>
        <v>22.222222222222221</v>
      </c>
      <c r="F81" s="13" t="s">
        <v>9</v>
      </c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16">
        <v>44868</v>
      </c>
      <c r="B82" s="17">
        <v>1</v>
      </c>
      <c r="C82" s="17">
        <v>8</v>
      </c>
      <c r="D82" s="17">
        <v>2</v>
      </c>
      <c r="E82" s="18">
        <f t="shared" si="0"/>
        <v>25</v>
      </c>
      <c r="F82" s="17" t="s">
        <v>9</v>
      </c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8">
        <v>44868</v>
      </c>
      <c r="B83" s="9">
        <v>2</v>
      </c>
      <c r="C83" s="9">
        <v>7</v>
      </c>
      <c r="D83" s="9">
        <v>2</v>
      </c>
      <c r="E83" s="10">
        <f t="shared" si="0"/>
        <v>28.571428571428569</v>
      </c>
      <c r="F83" s="9" t="s">
        <v>9</v>
      </c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8">
        <v>44868</v>
      </c>
      <c r="B84" s="9">
        <v>3</v>
      </c>
      <c r="C84" s="9">
        <v>8</v>
      </c>
      <c r="D84" s="9">
        <v>2</v>
      </c>
      <c r="E84" s="10">
        <f t="shared" si="0"/>
        <v>25</v>
      </c>
      <c r="F84" s="9" t="s">
        <v>9</v>
      </c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8">
        <v>44868</v>
      </c>
      <c r="B85" s="9">
        <v>4</v>
      </c>
      <c r="C85" s="9">
        <v>8</v>
      </c>
      <c r="D85" s="9">
        <v>3</v>
      </c>
      <c r="E85" s="10">
        <f t="shared" si="0"/>
        <v>37.5</v>
      </c>
      <c r="F85" s="9" t="s">
        <v>9</v>
      </c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8">
        <v>44868</v>
      </c>
      <c r="B86" s="9">
        <v>5</v>
      </c>
      <c r="C86" s="9">
        <v>9</v>
      </c>
      <c r="D86" s="9">
        <v>3</v>
      </c>
      <c r="E86" s="10">
        <f t="shared" si="0"/>
        <v>33.333333333333329</v>
      </c>
      <c r="F86" s="9" t="s">
        <v>9</v>
      </c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8">
        <v>44868</v>
      </c>
      <c r="B87" s="9">
        <v>6</v>
      </c>
      <c r="C87" s="9">
        <v>7</v>
      </c>
      <c r="D87" s="9">
        <v>2</v>
      </c>
      <c r="E87" s="10">
        <f t="shared" si="0"/>
        <v>28.571428571428569</v>
      </c>
      <c r="F87" s="9" t="s">
        <v>9</v>
      </c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8">
        <v>44868</v>
      </c>
      <c r="B88" s="9">
        <v>7</v>
      </c>
      <c r="C88" s="9">
        <v>9</v>
      </c>
      <c r="D88" s="9">
        <v>3</v>
      </c>
      <c r="E88" s="10">
        <f t="shared" si="0"/>
        <v>33.333333333333329</v>
      </c>
      <c r="F88" s="9" t="s">
        <v>9</v>
      </c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8">
        <v>44868</v>
      </c>
      <c r="B89" s="9">
        <v>8</v>
      </c>
      <c r="C89" s="9">
        <v>10</v>
      </c>
      <c r="D89" s="9">
        <v>2</v>
      </c>
      <c r="E89" s="10">
        <f t="shared" si="0"/>
        <v>20</v>
      </c>
      <c r="F89" s="9" t="s">
        <v>9</v>
      </c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8">
        <v>44868</v>
      </c>
      <c r="B90" s="9">
        <v>9</v>
      </c>
      <c r="C90" s="9">
        <v>9</v>
      </c>
      <c r="D90" s="9">
        <v>3</v>
      </c>
      <c r="E90" s="10">
        <f t="shared" si="0"/>
        <v>33.333333333333329</v>
      </c>
      <c r="F90" s="9" t="s">
        <v>9</v>
      </c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8">
        <v>44868</v>
      </c>
      <c r="B91" s="9">
        <v>10</v>
      </c>
      <c r="C91" s="9">
        <v>9</v>
      </c>
      <c r="D91" s="9">
        <v>2</v>
      </c>
      <c r="E91" s="10">
        <f t="shared" si="0"/>
        <v>22.222222222222221</v>
      </c>
      <c r="F91" s="9" t="s">
        <v>9</v>
      </c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8">
        <v>44868</v>
      </c>
      <c r="B92" s="9">
        <v>11</v>
      </c>
      <c r="C92" s="9">
        <v>10</v>
      </c>
      <c r="D92" s="9">
        <v>3</v>
      </c>
      <c r="E92" s="10">
        <f t="shared" si="0"/>
        <v>30</v>
      </c>
      <c r="F92" s="9" t="s">
        <v>9</v>
      </c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8">
        <v>44868</v>
      </c>
      <c r="B93" s="9">
        <v>12</v>
      </c>
      <c r="C93" s="9">
        <v>9</v>
      </c>
      <c r="D93" s="9">
        <v>3</v>
      </c>
      <c r="E93" s="10">
        <f t="shared" si="0"/>
        <v>33.333333333333329</v>
      </c>
      <c r="F93" s="9" t="s">
        <v>9</v>
      </c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8">
        <v>44868</v>
      </c>
      <c r="B94" s="9">
        <v>13</v>
      </c>
      <c r="C94" s="9">
        <v>10</v>
      </c>
      <c r="D94" s="9">
        <v>3</v>
      </c>
      <c r="E94" s="10">
        <f t="shared" si="0"/>
        <v>30</v>
      </c>
      <c r="F94" s="9" t="s">
        <v>9</v>
      </c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8">
        <v>44868</v>
      </c>
      <c r="B95" s="9">
        <v>14</v>
      </c>
      <c r="C95" s="9">
        <v>9</v>
      </c>
      <c r="D95" s="9">
        <v>2</v>
      </c>
      <c r="E95" s="10">
        <f t="shared" si="0"/>
        <v>22.222222222222221</v>
      </c>
      <c r="F95" s="9" t="s">
        <v>9</v>
      </c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8">
        <v>44868</v>
      </c>
      <c r="B96" s="9">
        <v>15</v>
      </c>
      <c r="C96" s="9">
        <v>9</v>
      </c>
      <c r="D96" s="9">
        <v>3</v>
      </c>
      <c r="E96" s="10">
        <f t="shared" si="0"/>
        <v>33.333333333333329</v>
      </c>
      <c r="F96" s="9" t="s">
        <v>9</v>
      </c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8">
        <v>44868</v>
      </c>
      <c r="B97" s="9">
        <v>16</v>
      </c>
      <c r="C97" s="9">
        <v>10</v>
      </c>
      <c r="D97" s="9">
        <v>3</v>
      </c>
      <c r="E97" s="10">
        <f t="shared" si="0"/>
        <v>30</v>
      </c>
      <c r="F97" s="9" t="s">
        <v>9</v>
      </c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8">
        <v>44868</v>
      </c>
      <c r="B98" s="9">
        <v>17</v>
      </c>
      <c r="C98" s="9">
        <v>9</v>
      </c>
      <c r="D98" s="9">
        <v>2</v>
      </c>
      <c r="E98" s="10">
        <f t="shared" si="0"/>
        <v>22.222222222222221</v>
      </c>
      <c r="F98" s="9" t="s">
        <v>9</v>
      </c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8">
        <v>44868</v>
      </c>
      <c r="B99" s="9">
        <v>18</v>
      </c>
      <c r="C99" s="9">
        <v>10</v>
      </c>
      <c r="D99" s="9">
        <v>2</v>
      </c>
      <c r="E99" s="10">
        <f t="shared" si="0"/>
        <v>20</v>
      </c>
      <c r="F99" s="9" t="s">
        <v>9</v>
      </c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8">
        <v>44868</v>
      </c>
      <c r="B100" s="9">
        <v>19</v>
      </c>
      <c r="C100" s="9">
        <v>9</v>
      </c>
      <c r="D100" s="9">
        <v>3</v>
      </c>
      <c r="E100" s="10">
        <f t="shared" si="0"/>
        <v>33.333333333333329</v>
      </c>
      <c r="F100" s="9" t="s">
        <v>9</v>
      </c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20">
        <v>44868</v>
      </c>
      <c r="B101" s="21">
        <v>20</v>
      </c>
      <c r="C101" s="21">
        <v>9</v>
      </c>
      <c r="D101" s="21">
        <v>3</v>
      </c>
      <c r="E101" s="22">
        <f t="shared" si="0"/>
        <v>33.333333333333329</v>
      </c>
      <c r="F101" s="21" t="s">
        <v>9</v>
      </c>
      <c r="G101" s="2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4">
        <v>44885</v>
      </c>
      <c r="B102" s="5">
        <v>1</v>
      </c>
      <c r="C102" s="5" t="s">
        <v>7</v>
      </c>
      <c r="D102" s="5" t="s">
        <v>7</v>
      </c>
      <c r="E102" s="6" t="s">
        <v>7</v>
      </c>
      <c r="F102" s="5" t="s">
        <v>9</v>
      </c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8">
        <v>44885</v>
      </c>
      <c r="B103" s="9">
        <v>2</v>
      </c>
      <c r="C103" s="9">
        <v>7</v>
      </c>
      <c r="D103" s="9">
        <v>2</v>
      </c>
      <c r="E103" s="10">
        <f t="shared" ref="E103:E121" si="1">(D103/C103)*100</f>
        <v>28.571428571428569</v>
      </c>
      <c r="F103" s="9" t="s">
        <v>9</v>
      </c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8">
        <v>44885</v>
      </c>
      <c r="B104" s="9">
        <v>3</v>
      </c>
      <c r="C104" s="9">
        <v>8</v>
      </c>
      <c r="D104" s="9">
        <v>2</v>
      </c>
      <c r="E104" s="10">
        <f t="shared" si="1"/>
        <v>25</v>
      </c>
      <c r="F104" s="9" t="s">
        <v>9</v>
      </c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8">
        <v>44885</v>
      </c>
      <c r="B105" s="9">
        <v>4</v>
      </c>
      <c r="C105" s="9">
        <v>7</v>
      </c>
      <c r="D105" s="9">
        <v>3</v>
      </c>
      <c r="E105" s="10">
        <f t="shared" si="1"/>
        <v>42.857142857142854</v>
      </c>
      <c r="F105" s="9" t="s">
        <v>9</v>
      </c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8">
        <v>44885</v>
      </c>
      <c r="B106" s="9">
        <v>5</v>
      </c>
      <c r="C106" s="9">
        <v>7</v>
      </c>
      <c r="D106" s="9">
        <v>1</v>
      </c>
      <c r="E106" s="10">
        <f t="shared" si="1"/>
        <v>14.285714285714285</v>
      </c>
      <c r="F106" s="9" t="s">
        <v>9</v>
      </c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8">
        <v>44885</v>
      </c>
      <c r="B107" s="9">
        <v>6</v>
      </c>
      <c r="C107" s="9">
        <v>6</v>
      </c>
      <c r="D107" s="9">
        <v>2</v>
      </c>
      <c r="E107" s="10">
        <f t="shared" si="1"/>
        <v>33.333333333333329</v>
      </c>
      <c r="F107" s="9" t="s">
        <v>9</v>
      </c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8">
        <v>44885</v>
      </c>
      <c r="B108" s="9">
        <v>7</v>
      </c>
      <c r="C108" s="9">
        <v>8</v>
      </c>
      <c r="D108" s="9">
        <v>3</v>
      </c>
      <c r="E108" s="10">
        <f t="shared" si="1"/>
        <v>37.5</v>
      </c>
      <c r="F108" s="9" t="s">
        <v>9</v>
      </c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8">
        <v>44885</v>
      </c>
      <c r="B109" s="9">
        <v>8</v>
      </c>
      <c r="C109" s="9">
        <v>9</v>
      </c>
      <c r="D109" s="9">
        <v>2</v>
      </c>
      <c r="E109" s="10">
        <f t="shared" si="1"/>
        <v>22.222222222222221</v>
      </c>
      <c r="F109" s="9" t="s">
        <v>9</v>
      </c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8">
        <v>44885</v>
      </c>
      <c r="B110" s="9">
        <v>9</v>
      </c>
      <c r="C110" s="9">
        <v>8</v>
      </c>
      <c r="D110" s="9">
        <v>2</v>
      </c>
      <c r="E110" s="10">
        <f t="shared" si="1"/>
        <v>25</v>
      </c>
      <c r="F110" s="9" t="s">
        <v>9</v>
      </c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8">
        <v>44885</v>
      </c>
      <c r="B111" s="9">
        <v>10</v>
      </c>
      <c r="C111" s="9">
        <v>8</v>
      </c>
      <c r="D111" s="9">
        <v>2</v>
      </c>
      <c r="E111" s="10">
        <f t="shared" si="1"/>
        <v>25</v>
      </c>
      <c r="F111" s="9" t="s">
        <v>9</v>
      </c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8">
        <v>44885</v>
      </c>
      <c r="B112" s="9">
        <v>11</v>
      </c>
      <c r="C112" s="9">
        <v>8</v>
      </c>
      <c r="D112" s="9">
        <v>2</v>
      </c>
      <c r="E112" s="10">
        <f t="shared" si="1"/>
        <v>25</v>
      </c>
      <c r="F112" s="9" t="s">
        <v>9</v>
      </c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8">
        <v>44885</v>
      </c>
      <c r="B113" s="9">
        <v>12</v>
      </c>
      <c r="C113" s="9">
        <v>9</v>
      </c>
      <c r="D113" s="9">
        <v>3</v>
      </c>
      <c r="E113" s="10">
        <f t="shared" si="1"/>
        <v>33.333333333333329</v>
      </c>
      <c r="F113" s="9" t="s">
        <v>9</v>
      </c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8">
        <v>44885</v>
      </c>
      <c r="B114" s="9">
        <v>13</v>
      </c>
      <c r="C114" s="9">
        <v>8</v>
      </c>
      <c r="D114" s="9">
        <v>2</v>
      </c>
      <c r="E114" s="10">
        <f t="shared" si="1"/>
        <v>25</v>
      </c>
      <c r="F114" s="9" t="s">
        <v>9</v>
      </c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8">
        <v>44885</v>
      </c>
      <c r="B115" s="9">
        <v>14</v>
      </c>
      <c r="C115" s="9">
        <v>9</v>
      </c>
      <c r="D115" s="9">
        <v>3</v>
      </c>
      <c r="E115" s="10">
        <f t="shared" si="1"/>
        <v>33.333333333333329</v>
      </c>
      <c r="F115" s="9" t="s">
        <v>9</v>
      </c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8">
        <v>44885</v>
      </c>
      <c r="B116" s="9">
        <v>15</v>
      </c>
      <c r="C116" s="9">
        <v>9</v>
      </c>
      <c r="D116" s="9">
        <v>3</v>
      </c>
      <c r="E116" s="10">
        <f t="shared" si="1"/>
        <v>33.333333333333329</v>
      </c>
      <c r="F116" s="9" t="s">
        <v>9</v>
      </c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8">
        <v>44885</v>
      </c>
      <c r="B117" s="9">
        <v>16</v>
      </c>
      <c r="C117" s="9">
        <v>10</v>
      </c>
      <c r="D117" s="9">
        <v>3</v>
      </c>
      <c r="E117" s="10">
        <f t="shared" si="1"/>
        <v>30</v>
      </c>
      <c r="F117" s="9" t="s">
        <v>9</v>
      </c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8">
        <v>44885</v>
      </c>
      <c r="B118" s="9">
        <v>17</v>
      </c>
      <c r="C118" s="9">
        <v>9</v>
      </c>
      <c r="D118" s="9">
        <v>3</v>
      </c>
      <c r="E118" s="10">
        <f t="shared" si="1"/>
        <v>33.333333333333329</v>
      </c>
      <c r="F118" s="9" t="s">
        <v>9</v>
      </c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8">
        <v>44885</v>
      </c>
      <c r="B119" s="9">
        <v>18</v>
      </c>
      <c r="C119" s="9">
        <v>9</v>
      </c>
      <c r="D119" s="9">
        <v>2</v>
      </c>
      <c r="E119" s="10">
        <f t="shared" si="1"/>
        <v>22.222222222222221</v>
      </c>
      <c r="F119" s="9" t="s">
        <v>9</v>
      </c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8">
        <v>44885</v>
      </c>
      <c r="B120" s="9">
        <v>19</v>
      </c>
      <c r="C120" s="9">
        <v>8</v>
      </c>
      <c r="D120" s="9">
        <v>3</v>
      </c>
      <c r="E120" s="10">
        <f t="shared" si="1"/>
        <v>37.5</v>
      </c>
      <c r="F120" s="9" t="s">
        <v>9</v>
      </c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12">
        <v>44885</v>
      </c>
      <c r="B121" s="13">
        <v>20</v>
      </c>
      <c r="C121" s="13">
        <v>8</v>
      </c>
      <c r="D121" s="13">
        <v>3</v>
      </c>
      <c r="E121" s="14">
        <f t="shared" si="1"/>
        <v>37.5</v>
      </c>
      <c r="F121" s="13" t="s">
        <v>9</v>
      </c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16">
        <v>44896</v>
      </c>
      <c r="B122" s="17">
        <v>1</v>
      </c>
      <c r="C122" s="17" t="s">
        <v>7</v>
      </c>
      <c r="D122" s="17" t="s">
        <v>7</v>
      </c>
      <c r="E122" s="18" t="s">
        <v>7</v>
      </c>
      <c r="F122" s="17" t="s">
        <v>9</v>
      </c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8">
        <v>44896</v>
      </c>
      <c r="B123" s="9">
        <v>2</v>
      </c>
      <c r="C123" s="9">
        <v>7</v>
      </c>
      <c r="D123" s="9">
        <v>2</v>
      </c>
      <c r="E123" s="10">
        <f t="shared" ref="E123:E141" si="2">(D123/C123)*100</f>
        <v>28.571428571428569</v>
      </c>
      <c r="F123" s="9" t="s">
        <v>9</v>
      </c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8">
        <v>44896</v>
      </c>
      <c r="B124" s="9">
        <v>3</v>
      </c>
      <c r="C124" s="9">
        <v>8</v>
      </c>
      <c r="D124" s="9">
        <v>3</v>
      </c>
      <c r="E124" s="10">
        <f t="shared" si="2"/>
        <v>37.5</v>
      </c>
      <c r="F124" s="9" t="s">
        <v>9</v>
      </c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8">
        <v>44896</v>
      </c>
      <c r="B125" s="9">
        <v>4</v>
      </c>
      <c r="C125" s="9">
        <v>7</v>
      </c>
      <c r="D125" s="9">
        <v>3</v>
      </c>
      <c r="E125" s="10">
        <f t="shared" si="2"/>
        <v>42.857142857142854</v>
      </c>
      <c r="F125" s="9" t="s">
        <v>9</v>
      </c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8">
        <v>44896</v>
      </c>
      <c r="B126" s="9">
        <v>5</v>
      </c>
      <c r="C126" s="9">
        <v>7</v>
      </c>
      <c r="D126" s="9">
        <v>2</v>
      </c>
      <c r="E126" s="10">
        <f t="shared" si="2"/>
        <v>28.571428571428569</v>
      </c>
      <c r="F126" s="9" t="s">
        <v>9</v>
      </c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8">
        <v>44896</v>
      </c>
      <c r="B127" s="9">
        <v>6</v>
      </c>
      <c r="C127" s="9">
        <v>6</v>
      </c>
      <c r="D127" s="9">
        <v>2</v>
      </c>
      <c r="E127" s="10">
        <f t="shared" si="2"/>
        <v>33.333333333333329</v>
      </c>
      <c r="F127" s="9" t="s">
        <v>9</v>
      </c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8">
        <v>44896</v>
      </c>
      <c r="B128" s="9">
        <v>7</v>
      </c>
      <c r="C128" s="9">
        <v>8</v>
      </c>
      <c r="D128" s="9">
        <v>3</v>
      </c>
      <c r="E128" s="10">
        <f t="shared" si="2"/>
        <v>37.5</v>
      </c>
      <c r="F128" s="9" t="s">
        <v>9</v>
      </c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8">
        <v>44896</v>
      </c>
      <c r="B129" s="9">
        <v>8</v>
      </c>
      <c r="C129" s="9">
        <v>8</v>
      </c>
      <c r="D129" s="9">
        <v>2</v>
      </c>
      <c r="E129" s="10">
        <f t="shared" si="2"/>
        <v>25</v>
      </c>
      <c r="F129" s="9" t="s">
        <v>9</v>
      </c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8">
        <v>44896</v>
      </c>
      <c r="B130" s="9">
        <v>9</v>
      </c>
      <c r="C130" s="9">
        <v>7</v>
      </c>
      <c r="D130" s="9">
        <v>2</v>
      </c>
      <c r="E130" s="10">
        <f t="shared" si="2"/>
        <v>28.571428571428569</v>
      </c>
      <c r="F130" s="9" t="s">
        <v>9</v>
      </c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8">
        <v>44896</v>
      </c>
      <c r="B131" s="9">
        <v>10</v>
      </c>
      <c r="C131" s="9">
        <v>8</v>
      </c>
      <c r="D131" s="9">
        <v>2</v>
      </c>
      <c r="E131" s="10">
        <f t="shared" si="2"/>
        <v>25</v>
      </c>
      <c r="F131" s="9" t="s">
        <v>9</v>
      </c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8">
        <v>44896</v>
      </c>
      <c r="B132" s="9">
        <v>11</v>
      </c>
      <c r="C132" s="9">
        <v>8</v>
      </c>
      <c r="D132" s="9">
        <v>3</v>
      </c>
      <c r="E132" s="10">
        <f t="shared" si="2"/>
        <v>37.5</v>
      </c>
      <c r="F132" s="9" t="s">
        <v>9</v>
      </c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8">
        <v>44896</v>
      </c>
      <c r="B133" s="9">
        <v>12</v>
      </c>
      <c r="C133" s="9">
        <v>7</v>
      </c>
      <c r="D133" s="9">
        <v>2</v>
      </c>
      <c r="E133" s="10">
        <f t="shared" si="2"/>
        <v>28.571428571428569</v>
      </c>
      <c r="F133" s="9" t="s">
        <v>9</v>
      </c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8">
        <v>44896</v>
      </c>
      <c r="B134" s="9">
        <v>13</v>
      </c>
      <c r="C134" s="9">
        <v>8</v>
      </c>
      <c r="D134" s="9">
        <v>3</v>
      </c>
      <c r="E134" s="10">
        <f t="shared" si="2"/>
        <v>37.5</v>
      </c>
      <c r="F134" s="9" t="s">
        <v>9</v>
      </c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8">
        <v>44896</v>
      </c>
      <c r="B135" s="9">
        <v>14</v>
      </c>
      <c r="C135" s="9">
        <v>6</v>
      </c>
      <c r="D135" s="9">
        <v>1</v>
      </c>
      <c r="E135" s="10">
        <f t="shared" si="2"/>
        <v>16.666666666666664</v>
      </c>
      <c r="F135" s="9" t="s">
        <v>9</v>
      </c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8">
        <v>44896</v>
      </c>
      <c r="B136" s="9">
        <v>15</v>
      </c>
      <c r="C136" s="9">
        <v>7</v>
      </c>
      <c r="D136" s="9">
        <v>2</v>
      </c>
      <c r="E136" s="10">
        <f t="shared" si="2"/>
        <v>28.571428571428569</v>
      </c>
      <c r="F136" s="9" t="s">
        <v>9</v>
      </c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8">
        <v>44896</v>
      </c>
      <c r="B137" s="9">
        <v>16</v>
      </c>
      <c r="C137" s="9">
        <v>9</v>
      </c>
      <c r="D137" s="9">
        <v>3</v>
      </c>
      <c r="E137" s="10">
        <f t="shared" si="2"/>
        <v>33.333333333333329</v>
      </c>
      <c r="F137" s="9" t="s">
        <v>9</v>
      </c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8">
        <v>44896</v>
      </c>
      <c r="B138" s="9">
        <v>17</v>
      </c>
      <c r="C138" s="9">
        <v>9</v>
      </c>
      <c r="D138" s="9">
        <v>3</v>
      </c>
      <c r="E138" s="10">
        <f t="shared" si="2"/>
        <v>33.333333333333329</v>
      </c>
      <c r="F138" s="9" t="s">
        <v>9</v>
      </c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8">
        <v>44896</v>
      </c>
      <c r="B139" s="9">
        <v>18</v>
      </c>
      <c r="C139" s="9">
        <v>9</v>
      </c>
      <c r="D139" s="9">
        <v>3</v>
      </c>
      <c r="E139" s="10">
        <f t="shared" si="2"/>
        <v>33.333333333333329</v>
      </c>
      <c r="F139" s="9" t="s">
        <v>9</v>
      </c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8">
        <v>44896</v>
      </c>
      <c r="B140" s="9">
        <v>19</v>
      </c>
      <c r="C140" s="9">
        <v>7</v>
      </c>
      <c r="D140" s="9">
        <v>2</v>
      </c>
      <c r="E140" s="10">
        <f t="shared" si="2"/>
        <v>28.571428571428569</v>
      </c>
      <c r="F140" s="9" t="s">
        <v>9</v>
      </c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20">
        <v>44896</v>
      </c>
      <c r="B141" s="21">
        <v>20</v>
      </c>
      <c r="C141" s="21">
        <v>7</v>
      </c>
      <c r="D141" s="21">
        <v>2</v>
      </c>
      <c r="E141" s="22">
        <f t="shared" si="2"/>
        <v>28.571428571428569</v>
      </c>
      <c r="F141" s="21" t="s">
        <v>9</v>
      </c>
      <c r="G141" s="2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4">
        <v>44909</v>
      </c>
      <c r="B142" s="5">
        <v>1</v>
      </c>
      <c r="C142" s="5" t="s">
        <v>7</v>
      </c>
      <c r="D142" s="5" t="s">
        <v>7</v>
      </c>
      <c r="E142" s="6" t="s">
        <v>7</v>
      </c>
      <c r="F142" s="5" t="s">
        <v>9</v>
      </c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8">
        <v>44909</v>
      </c>
      <c r="B143" s="9">
        <v>2</v>
      </c>
      <c r="C143" s="9">
        <v>7</v>
      </c>
      <c r="D143" s="9">
        <v>3</v>
      </c>
      <c r="E143" s="10">
        <f t="shared" ref="E143:E161" si="3">(D143/C143)*100</f>
        <v>42.857142857142854</v>
      </c>
      <c r="F143" s="9" t="s">
        <v>9</v>
      </c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8">
        <v>44909</v>
      </c>
      <c r="B144" s="9">
        <v>3</v>
      </c>
      <c r="C144" s="9">
        <v>8</v>
      </c>
      <c r="D144" s="9">
        <v>3</v>
      </c>
      <c r="E144" s="10">
        <f t="shared" si="3"/>
        <v>37.5</v>
      </c>
      <c r="F144" s="9" t="s">
        <v>9</v>
      </c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8">
        <v>44909</v>
      </c>
      <c r="B145" s="9">
        <v>4</v>
      </c>
      <c r="C145" s="9">
        <v>7</v>
      </c>
      <c r="D145" s="9">
        <v>4</v>
      </c>
      <c r="E145" s="10">
        <f t="shared" si="3"/>
        <v>57.142857142857139</v>
      </c>
      <c r="F145" s="9" t="s">
        <v>9</v>
      </c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8">
        <v>44909</v>
      </c>
      <c r="B146" s="9">
        <v>5</v>
      </c>
      <c r="C146" s="9">
        <v>7</v>
      </c>
      <c r="D146" s="9">
        <v>3</v>
      </c>
      <c r="E146" s="10">
        <f t="shared" si="3"/>
        <v>42.857142857142854</v>
      </c>
      <c r="F146" s="9" t="s">
        <v>9</v>
      </c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8">
        <v>44909</v>
      </c>
      <c r="B147" s="9">
        <v>6</v>
      </c>
      <c r="C147" s="9">
        <v>6</v>
      </c>
      <c r="D147" s="9">
        <v>2</v>
      </c>
      <c r="E147" s="10">
        <f t="shared" si="3"/>
        <v>33.333333333333329</v>
      </c>
      <c r="F147" s="9" t="s">
        <v>9</v>
      </c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8">
        <v>44909</v>
      </c>
      <c r="B148" s="9">
        <v>7</v>
      </c>
      <c r="C148" s="9">
        <v>8</v>
      </c>
      <c r="D148" s="9">
        <v>3</v>
      </c>
      <c r="E148" s="10">
        <f t="shared" si="3"/>
        <v>37.5</v>
      </c>
      <c r="F148" s="9" t="s">
        <v>9</v>
      </c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8">
        <v>44909</v>
      </c>
      <c r="B149" s="9">
        <v>8</v>
      </c>
      <c r="C149" s="9">
        <v>8</v>
      </c>
      <c r="D149" s="9">
        <v>3</v>
      </c>
      <c r="E149" s="10">
        <f t="shared" si="3"/>
        <v>37.5</v>
      </c>
      <c r="F149" s="9" t="s">
        <v>9</v>
      </c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8">
        <v>44909</v>
      </c>
      <c r="B150" s="9">
        <v>9</v>
      </c>
      <c r="C150" s="9">
        <v>7</v>
      </c>
      <c r="D150" s="9">
        <v>2</v>
      </c>
      <c r="E150" s="10">
        <f t="shared" si="3"/>
        <v>28.571428571428569</v>
      </c>
      <c r="F150" s="9" t="s">
        <v>9</v>
      </c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8">
        <v>44909</v>
      </c>
      <c r="B151" s="9">
        <v>10</v>
      </c>
      <c r="C151" s="9">
        <v>8</v>
      </c>
      <c r="D151" s="9">
        <v>2</v>
      </c>
      <c r="E151" s="10">
        <f t="shared" si="3"/>
        <v>25</v>
      </c>
      <c r="F151" s="9" t="s">
        <v>9</v>
      </c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8">
        <v>44909</v>
      </c>
      <c r="B152" s="9">
        <v>11</v>
      </c>
      <c r="C152" s="9">
        <v>8</v>
      </c>
      <c r="D152" s="9">
        <v>3</v>
      </c>
      <c r="E152" s="10">
        <f t="shared" si="3"/>
        <v>37.5</v>
      </c>
      <c r="F152" s="9" t="s">
        <v>9</v>
      </c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8">
        <v>44909</v>
      </c>
      <c r="B153" s="9">
        <v>12</v>
      </c>
      <c r="C153" s="9">
        <v>7</v>
      </c>
      <c r="D153" s="9">
        <v>2</v>
      </c>
      <c r="E153" s="10">
        <f t="shared" si="3"/>
        <v>28.571428571428569</v>
      </c>
      <c r="F153" s="9" t="s">
        <v>9</v>
      </c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8">
        <v>44909</v>
      </c>
      <c r="B154" s="9">
        <v>13</v>
      </c>
      <c r="C154" s="9">
        <v>8</v>
      </c>
      <c r="D154" s="9">
        <v>3</v>
      </c>
      <c r="E154" s="10">
        <f t="shared" si="3"/>
        <v>37.5</v>
      </c>
      <c r="F154" s="9" t="s">
        <v>9</v>
      </c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8">
        <v>44909</v>
      </c>
      <c r="B155" s="9">
        <v>14</v>
      </c>
      <c r="C155" s="9">
        <v>6</v>
      </c>
      <c r="D155" s="9">
        <v>2</v>
      </c>
      <c r="E155" s="10">
        <f t="shared" si="3"/>
        <v>33.333333333333329</v>
      </c>
      <c r="F155" s="9" t="s">
        <v>9</v>
      </c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8">
        <v>44909</v>
      </c>
      <c r="B156" s="9">
        <v>15</v>
      </c>
      <c r="C156" s="9">
        <v>7</v>
      </c>
      <c r="D156" s="9">
        <v>2</v>
      </c>
      <c r="E156" s="10">
        <f t="shared" si="3"/>
        <v>28.571428571428569</v>
      </c>
      <c r="F156" s="9" t="s">
        <v>9</v>
      </c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8">
        <v>44909</v>
      </c>
      <c r="B157" s="9">
        <v>16</v>
      </c>
      <c r="C157" s="9">
        <v>9</v>
      </c>
      <c r="D157" s="9">
        <v>3</v>
      </c>
      <c r="E157" s="10">
        <f t="shared" si="3"/>
        <v>33.333333333333329</v>
      </c>
      <c r="F157" s="9" t="s">
        <v>9</v>
      </c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8">
        <v>44909</v>
      </c>
      <c r="B158" s="9">
        <v>17</v>
      </c>
      <c r="C158" s="9">
        <v>9</v>
      </c>
      <c r="D158" s="9">
        <v>3</v>
      </c>
      <c r="E158" s="10">
        <f t="shared" si="3"/>
        <v>33.333333333333329</v>
      </c>
      <c r="F158" s="9" t="s">
        <v>9</v>
      </c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8">
        <v>44909</v>
      </c>
      <c r="B159" s="9">
        <v>18</v>
      </c>
      <c r="C159" s="9">
        <v>9</v>
      </c>
      <c r="D159" s="9">
        <v>3</v>
      </c>
      <c r="E159" s="10">
        <f t="shared" si="3"/>
        <v>33.333333333333329</v>
      </c>
      <c r="F159" s="9" t="s">
        <v>9</v>
      </c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8">
        <v>44909</v>
      </c>
      <c r="B160" s="9">
        <v>19</v>
      </c>
      <c r="C160" s="9">
        <v>7</v>
      </c>
      <c r="D160" s="9">
        <v>3</v>
      </c>
      <c r="E160" s="10">
        <f t="shared" si="3"/>
        <v>42.857142857142854</v>
      </c>
      <c r="F160" s="9" t="s">
        <v>9</v>
      </c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12">
        <v>44909</v>
      </c>
      <c r="B161" s="13">
        <v>20</v>
      </c>
      <c r="C161" s="13">
        <v>7</v>
      </c>
      <c r="D161" s="13">
        <v>3</v>
      </c>
      <c r="E161" s="14">
        <f t="shared" si="3"/>
        <v>42.857142857142854</v>
      </c>
      <c r="F161" s="13" t="s">
        <v>9</v>
      </c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16">
        <v>44921</v>
      </c>
      <c r="B162" s="17">
        <v>1</v>
      </c>
      <c r="C162" s="17" t="s">
        <v>7</v>
      </c>
      <c r="D162" s="17" t="s">
        <v>7</v>
      </c>
      <c r="E162" s="18" t="s">
        <v>7</v>
      </c>
      <c r="F162" s="17" t="s">
        <v>9</v>
      </c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8">
        <v>44921</v>
      </c>
      <c r="B163" s="9">
        <v>2</v>
      </c>
      <c r="C163" s="9">
        <v>7</v>
      </c>
      <c r="D163" s="9">
        <v>5</v>
      </c>
      <c r="E163" s="10">
        <f t="shared" ref="E163:E181" si="4">(D163/C163)*100</f>
        <v>71.428571428571431</v>
      </c>
      <c r="F163" s="9" t="s">
        <v>9</v>
      </c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8">
        <v>44921</v>
      </c>
      <c r="B164" s="9">
        <v>3</v>
      </c>
      <c r="C164" s="9">
        <v>7</v>
      </c>
      <c r="D164" s="9">
        <v>3</v>
      </c>
      <c r="E164" s="10">
        <f t="shared" si="4"/>
        <v>42.857142857142854</v>
      </c>
      <c r="F164" s="9" t="s">
        <v>9</v>
      </c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8">
        <v>44921</v>
      </c>
      <c r="B165" s="9">
        <v>4</v>
      </c>
      <c r="C165" s="9">
        <v>7</v>
      </c>
      <c r="D165" s="9">
        <v>5</v>
      </c>
      <c r="E165" s="10">
        <f t="shared" si="4"/>
        <v>71.428571428571431</v>
      </c>
      <c r="F165" s="9" t="s">
        <v>9</v>
      </c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8">
        <v>44921</v>
      </c>
      <c r="B166" s="9">
        <v>5</v>
      </c>
      <c r="C166" s="9">
        <v>7</v>
      </c>
      <c r="D166" s="9">
        <v>4</v>
      </c>
      <c r="E166" s="10">
        <f t="shared" si="4"/>
        <v>57.142857142857139</v>
      </c>
      <c r="F166" s="9" t="s">
        <v>9</v>
      </c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8">
        <v>44921</v>
      </c>
      <c r="B167" s="9">
        <v>6</v>
      </c>
      <c r="C167" s="9">
        <v>6</v>
      </c>
      <c r="D167" s="9">
        <v>3</v>
      </c>
      <c r="E167" s="10">
        <f t="shared" si="4"/>
        <v>50</v>
      </c>
      <c r="F167" s="9" t="s">
        <v>9</v>
      </c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8">
        <v>44921</v>
      </c>
      <c r="B168" s="9">
        <v>7</v>
      </c>
      <c r="C168" s="9">
        <v>7</v>
      </c>
      <c r="D168" s="9">
        <v>4</v>
      </c>
      <c r="E168" s="10">
        <f t="shared" si="4"/>
        <v>57.142857142857139</v>
      </c>
      <c r="F168" s="9" t="s">
        <v>9</v>
      </c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8">
        <v>44921</v>
      </c>
      <c r="B169" s="9">
        <v>8</v>
      </c>
      <c r="C169" s="9">
        <v>7</v>
      </c>
      <c r="D169" s="9">
        <v>3</v>
      </c>
      <c r="E169" s="10">
        <f t="shared" si="4"/>
        <v>42.857142857142854</v>
      </c>
      <c r="F169" s="9" t="s">
        <v>9</v>
      </c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8">
        <v>44921</v>
      </c>
      <c r="B170" s="9">
        <v>9</v>
      </c>
      <c r="C170" s="9">
        <v>7</v>
      </c>
      <c r="D170" s="9">
        <v>3</v>
      </c>
      <c r="E170" s="10">
        <f t="shared" si="4"/>
        <v>42.857142857142854</v>
      </c>
      <c r="F170" s="9" t="s">
        <v>9</v>
      </c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8">
        <v>44921</v>
      </c>
      <c r="B171" s="9">
        <v>10</v>
      </c>
      <c r="C171" s="9">
        <v>8</v>
      </c>
      <c r="D171" s="9">
        <v>3</v>
      </c>
      <c r="E171" s="10">
        <f t="shared" si="4"/>
        <v>37.5</v>
      </c>
      <c r="F171" s="9" t="s">
        <v>9</v>
      </c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8">
        <v>44921</v>
      </c>
      <c r="B172" s="9">
        <v>11</v>
      </c>
      <c r="C172" s="9">
        <v>7</v>
      </c>
      <c r="D172" s="9">
        <v>2</v>
      </c>
      <c r="E172" s="10">
        <f t="shared" si="4"/>
        <v>28.571428571428569</v>
      </c>
      <c r="F172" s="9" t="s">
        <v>9</v>
      </c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8">
        <v>44921</v>
      </c>
      <c r="B173" s="9">
        <v>12</v>
      </c>
      <c r="C173" s="9">
        <v>8</v>
      </c>
      <c r="D173" s="9">
        <v>3</v>
      </c>
      <c r="E173" s="10">
        <f t="shared" si="4"/>
        <v>37.5</v>
      </c>
      <c r="F173" s="9" t="s">
        <v>9</v>
      </c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8">
        <v>44921</v>
      </c>
      <c r="B174" s="9">
        <v>13</v>
      </c>
      <c r="C174" s="9">
        <v>7</v>
      </c>
      <c r="D174" s="9">
        <v>3</v>
      </c>
      <c r="E174" s="10">
        <f t="shared" si="4"/>
        <v>42.857142857142854</v>
      </c>
      <c r="F174" s="9" t="s">
        <v>9</v>
      </c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8">
        <v>44921</v>
      </c>
      <c r="B175" s="9">
        <v>14</v>
      </c>
      <c r="C175" s="9">
        <v>6</v>
      </c>
      <c r="D175" s="9">
        <v>2</v>
      </c>
      <c r="E175" s="10">
        <f t="shared" si="4"/>
        <v>33.333333333333329</v>
      </c>
      <c r="F175" s="9" t="s">
        <v>9</v>
      </c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8">
        <v>44921</v>
      </c>
      <c r="B176" s="9">
        <v>15</v>
      </c>
      <c r="C176" s="9">
        <v>7</v>
      </c>
      <c r="D176" s="9">
        <v>3</v>
      </c>
      <c r="E176" s="10">
        <f t="shared" si="4"/>
        <v>42.857142857142854</v>
      </c>
      <c r="F176" s="9" t="s">
        <v>9</v>
      </c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8">
        <v>44921</v>
      </c>
      <c r="B177" s="9">
        <v>16</v>
      </c>
      <c r="C177" s="9">
        <v>9</v>
      </c>
      <c r="D177" s="9">
        <v>4</v>
      </c>
      <c r="E177" s="10">
        <f t="shared" si="4"/>
        <v>44.444444444444443</v>
      </c>
      <c r="F177" s="9" t="s">
        <v>9</v>
      </c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8">
        <v>44921</v>
      </c>
      <c r="B178" s="9">
        <v>17</v>
      </c>
      <c r="C178" s="9">
        <v>9</v>
      </c>
      <c r="D178" s="9">
        <v>4</v>
      </c>
      <c r="E178" s="10">
        <f t="shared" si="4"/>
        <v>44.444444444444443</v>
      </c>
      <c r="F178" s="9" t="s">
        <v>9</v>
      </c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8">
        <v>44921</v>
      </c>
      <c r="B179" s="9">
        <v>18</v>
      </c>
      <c r="C179" s="9">
        <v>9</v>
      </c>
      <c r="D179" s="9">
        <v>4</v>
      </c>
      <c r="E179" s="10">
        <f t="shared" si="4"/>
        <v>44.444444444444443</v>
      </c>
      <c r="F179" s="9" t="s">
        <v>9</v>
      </c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8">
        <v>44921</v>
      </c>
      <c r="B180" s="9">
        <v>19</v>
      </c>
      <c r="C180" s="9">
        <v>7</v>
      </c>
      <c r="D180" s="9">
        <v>4</v>
      </c>
      <c r="E180" s="10">
        <f t="shared" si="4"/>
        <v>57.142857142857139</v>
      </c>
      <c r="F180" s="9" t="s">
        <v>9</v>
      </c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20">
        <v>44921</v>
      </c>
      <c r="B181" s="21">
        <v>20</v>
      </c>
      <c r="C181" s="21">
        <v>7</v>
      </c>
      <c r="D181" s="21">
        <v>3</v>
      </c>
      <c r="E181" s="22">
        <f t="shared" si="4"/>
        <v>42.857142857142854</v>
      </c>
      <c r="F181" s="21" t="s">
        <v>9</v>
      </c>
      <c r="G181" s="2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4">
        <v>44936</v>
      </c>
      <c r="B182" s="5">
        <v>1</v>
      </c>
      <c r="C182" s="5" t="s">
        <v>7</v>
      </c>
      <c r="D182" s="5" t="s">
        <v>7</v>
      </c>
      <c r="E182" s="6" t="s">
        <v>7</v>
      </c>
      <c r="F182" s="5" t="s">
        <v>9</v>
      </c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8">
        <v>44936</v>
      </c>
      <c r="B183" s="9">
        <v>2</v>
      </c>
      <c r="C183" s="9">
        <v>4</v>
      </c>
      <c r="D183" s="9">
        <v>2</v>
      </c>
      <c r="E183" s="10">
        <f t="shared" ref="E183:E184" si="5">(D183/C183)*100</f>
        <v>50</v>
      </c>
      <c r="F183" s="9" t="s">
        <v>9</v>
      </c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8">
        <v>44936</v>
      </c>
      <c r="B184" s="9">
        <v>3</v>
      </c>
      <c r="C184" s="9">
        <v>6</v>
      </c>
      <c r="D184" s="9">
        <v>3</v>
      </c>
      <c r="E184" s="10">
        <f t="shared" si="5"/>
        <v>50</v>
      </c>
      <c r="F184" s="9" t="s">
        <v>9</v>
      </c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8">
        <v>44936</v>
      </c>
      <c r="B185" s="9">
        <v>4</v>
      </c>
      <c r="C185" s="9" t="s">
        <v>7</v>
      </c>
      <c r="D185" s="9" t="s">
        <v>7</v>
      </c>
      <c r="E185" s="10" t="s">
        <v>7</v>
      </c>
      <c r="F185" s="9" t="s">
        <v>9</v>
      </c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8">
        <v>44936</v>
      </c>
      <c r="B186" s="9">
        <v>5</v>
      </c>
      <c r="C186" s="9">
        <v>6</v>
      </c>
      <c r="D186" s="9">
        <v>4</v>
      </c>
      <c r="E186" s="10">
        <f t="shared" ref="E186:E194" si="6">(D186/C186)*100</f>
        <v>66.666666666666657</v>
      </c>
      <c r="F186" s="9" t="s">
        <v>9</v>
      </c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8">
        <v>44936</v>
      </c>
      <c r="B187" s="9">
        <v>6</v>
      </c>
      <c r="C187" s="9">
        <v>4</v>
      </c>
      <c r="D187" s="9">
        <v>2</v>
      </c>
      <c r="E187" s="10">
        <f t="shared" si="6"/>
        <v>50</v>
      </c>
      <c r="F187" s="9" t="s">
        <v>9</v>
      </c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8">
        <v>44936</v>
      </c>
      <c r="B188" s="9">
        <v>7</v>
      </c>
      <c r="C188" s="9">
        <v>5</v>
      </c>
      <c r="D188" s="9">
        <v>2</v>
      </c>
      <c r="E188" s="10">
        <f t="shared" si="6"/>
        <v>40</v>
      </c>
      <c r="F188" s="9" t="s">
        <v>9</v>
      </c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8">
        <v>44936</v>
      </c>
      <c r="B189" s="9">
        <v>8</v>
      </c>
      <c r="C189" s="9">
        <v>7</v>
      </c>
      <c r="D189" s="9">
        <v>2</v>
      </c>
      <c r="E189" s="10">
        <f t="shared" si="6"/>
        <v>28.571428571428569</v>
      </c>
      <c r="F189" s="9" t="s">
        <v>9</v>
      </c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8">
        <v>44936</v>
      </c>
      <c r="B190" s="9">
        <v>9</v>
      </c>
      <c r="C190" s="9">
        <v>4</v>
      </c>
      <c r="D190" s="9">
        <v>2</v>
      </c>
      <c r="E190" s="10">
        <f t="shared" si="6"/>
        <v>50</v>
      </c>
      <c r="F190" s="9" t="s">
        <v>9</v>
      </c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8">
        <v>44936</v>
      </c>
      <c r="B191" s="9">
        <v>10</v>
      </c>
      <c r="C191" s="9">
        <v>5</v>
      </c>
      <c r="D191" s="9">
        <v>2</v>
      </c>
      <c r="E191" s="10">
        <f t="shared" si="6"/>
        <v>40</v>
      </c>
      <c r="F191" s="9" t="s">
        <v>9</v>
      </c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8">
        <v>44936</v>
      </c>
      <c r="B192" s="9">
        <v>11</v>
      </c>
      <c r="C192" s="9">
        <v>5</v>
      </c>
      <c r="D192" s="9">
        <v>3</v>
      </c>
      <c r="E192" s="10">
        <f t="shared" si="6"/>
        <v>60</v>
      </c>
      <c r="F192" s="9" t="s">
        <v>9</v>
      </c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8">
        <v>44936</v>
      </c>
      <c r="B193" s="9">
        <v>12</v>
      </c>
      <c r="C193" s="9">
        <v>6</v>
      </c>
      <c r="D193" s="9">
        <v>2</v>
      </c>
      <c r="E193" s="10">
        <f t="shared" si="6"/>
        <v>33.333333333333329</v>
      </c>
      <c r="F193" s="9" t="s">
        <v>9</v>
      </c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8">
        <v>44936</v>
      </c>
      <c r="B194" s="9">
        <v>13</v>
      </c>
      <c r="C194" s="9">
        <v>5</v>
      </c>
      <c r="D194" s="9">
        <v>2</v>
      </c>
      <c r="E194" s="10">
        <f t="shared" si="6"/>
        <v>40</v>
      </c>
      <c r="F194" s="9" t="s">
        <v>9</v>
      </c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8">
        <v>44936</v>
      </c>
      <c r="B195" s="9">
        <v>14</v>
      </c>
      <c r="C195" s="9"/>
      <c r="D195" s="9"/>
      <c r="E195" s="10" t="s">
        <v>7</v>
      </c>
      <c r="F195" s="9" t="s">
        <v>9</v>
      </c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8">
        <v>44936</v>
      </c>
      <c r="B196" s="9">
        <v>15</v>
      </c>
      <c r="C196" s="9">
        <v>4</v>
      </c>
      <c r="D196" s="9">
        <v>2</v>
      </c>
      <c r="E196" s="10">
        <f t="shared" ref="E196:E201" si="7">(D196/C196)*100</f>
        <v>50</v>
      </c>
      <c r="F196" s="9" t="s">
        <v>9</v>
      </c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8">
        <v>44936</v>
      </c>
      <c r="B197" s="9">
        <v>16</v>
      </c>
      <c r="C197" s="9">
        <v>5</v>
      </c>
      <c r="D197" s="9">
        <v>2</v>
      </c>
      <c r="E197" s="10">
        <f t="shared" si="7"/>
        <v>40</v>
      </c>
      <c r="F197" s="9" t="s">
        <v>9</v>
      </c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8">
        <v>44936</v>
      </c>
      <c r="B198" s="9">
        <v>17</v>
      </c>
      <c r="C198" s="9">
        <v>6</v>
      </c>
      <c r="D198" s="9">
        <v>2</v>
      </c>
      <c r="E198" s="10">
        <f t="shared" si="7"/>
        <v>33.333333333333329</v>
      </c>
      <c r="F198" s="9" t="s">
        <v>9</v>
      </c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8">
        <v>44936</v>
      </c>
      <c r="B199" s="9">
        <v>18</v>
      </c>
      <c r="C199" s="9">
        <v>6</v>
      </c>
      <c r="D199" s="9">
        <v>2</v>
      </c>
      <c r="E199" s="10">
        <f t="shared" si="7"/>
        <v>33.333333333333329</v>
      </c>
      <c r="F199" s="9" t="s">
        <v>9</v>
      </c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8">
        <v>44936</v>
      </c>
      <c r="B200" s="9">
        <v>19</v>
      </c>
      <c r="C200" s="9">
        <v>5</v>
      </c>
      <c r="D200" s="9">
        <v>3</v>
      </c>
      <c r="E200" s="10">
        <f t="shared" si="7"/>
        <v>60</v>
      </c>
      <c r="F200" s="9" t="s">
        <v>9</v>
      </c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12">
        <v>44936</v>
      </c>
      <c r="B201" s="13">
        <v>20</v>
      </c>
      <c r="C201" s="13">
        <v>4</v>
      </c>
      <c r="D201" s="13">
        <v>2</v>
      </c>
      <c r="E201" s="14">
        <f t="shared" si="7"/>
        <v>50</v>
      </c>
      <c r="F201" s="13" t="s">
        <v>9</v>
      </c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16">
        <v>44951</v>
      </c>
      <c r="B202" s="17">
        <v>1</v>
      </c>
      <c r="C202" s="17" t="s">
        <v>7</v>
      </c>
      <c r="D202" s="17" t="s">
        <v>7</v>
      </c>
      <c r="E202" s="18" t="s">
        <v>7</v>
      </c>
      <c r="F202" s="17" t="s">
        <v>9</v>
      </c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8">
        <v>44951</v>
      </c>
      <c r="B203" s="9">
        <v>2</v>
      </c>
      <c r="C203" s="9">
        <v>4</v>
      </c>
      <c r="D203" s="9">
        <v>4</v>
      </c>
      <c r="E203" s="10">
        <f t="shared" ref="E203:E204" si="8">(D203/C203)*100</f>
        <v>100</v>
      </c>
      <c r="F203" s="9" t="s">
        <v>9</v>
      </c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8">
        <v>44951</v>
      </c>
      <c r="B204" s="9">
        <v>3</v>
      </c>
      <c r="C204" s="9">
        <v>5</v>
      </c>
      <c r="D204" s="9">
        <v>2</v>
      </c>
      <c r="E204" s="10">
        <f t="shared" si="8"/>
        <v>40</v>
      </c>
      <c r="F204" s="9" t="s">
        <v>9</v>
      </c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8">
        <v>44951</v>
      </c>
      <c r="B205" s="9">
        <v>4</v>
      </c>
      <c r="C205" s="9" t="s">
        <v>7</v>
      </c>
      <c r="D205" s="9" t="s">
        <v>7</v>
      </c>
      <c r="E205" s="10" t="s">
        <v>7</v>
      </c>
      <c r="F205" s="9" t="s">
        <v>9</v>
      </c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8">
        <v>44951</v>
      </c>
      <c r="B206" s="9">
        <v>5</v>
      </c>
      <c r="C206" s="9">
        <v>5</v>
      </c>
      <c r="D206" s="9">
        <v>3</v>
      </c>
      <c r="E206" s="10">
        <f t="shared" ref="E206:E211" si="9">(D206/C206)*100</f>
        <v>60</v>
      </c>
      <c r="F206" s="9" t="s">
        <v>9</v>
      </c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8">
        <v>44951</v>
      </c>
      <c r="B207" s="9">
        <v>6</v>
      </c>
      <c r="C207" s="9">
        <v>4</v>
      </c>
      <c r="D207" s="9">
        <v>3</v>
      </c>
      <c r="E207" s="10">
        <f t="shared" si="9"/>
        <v>75</v>
      </c>
      <c r="F207" s="9" t="s">
        <v>9</v>
      </c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8">
        <v>44951</v>
      </c>
      <c r="B208" s="9">
        <v>7</v>
      </c>
      <c r="C208" s="9">
        <v>4</v>
      </c>
      <c r="D208" s="9">
        <v>2</v>
      </c>
      <c r="E208" s="10">
        <f t="shared" si="9"/>
        <v>50</v>
      </c>
      <c r="F208" s="9" t="s">
        <v>9</v>
      </c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8">
        <v>44951</v>
      </c>
      <c r="B209" s="9">
        <v>8</v>
      </c>
      <c r="C209" s="9">
        <v>7</v>
      </c>
      <c r="D209" s="9">
        <v>4</v>
      </c>
      <c r="E209" s="10">
        <f t="shared" si="9"/>
        <v>57.142857142857139</v>
      </c>
      <c r="F209" s="9" t="s">
        <v>9</v>
      </c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8">
        <v>44951</v>
      </c>
      <c r="B210" s="9">
        <v>9</v>
      </c>
      <c r="C210" s="9">
        <v>4</v>
      </c>
      <c r="D210" s="9">
        <v>3</v>
      </c>
      <c r="E210" s="10">
        <f t="shared" si="9"/>
        <v>75</v>
      </c>
      <c r="F210" s="9" t="s">
        <v>9</v>
      </c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8">
        <v>44951</v>
      </c>
      <c r="B211" s="9">
        <v>10</v>
      </c>
      <c r="C211" s="9">
        <v>5</v>
      </c>
      <c r="D211" s="9">
        <v>3</v>
      </c>
      <c r="E211" s="10">
        <f t="shared" si="9"/>
        <v>60</v>
      </c>
      <c r="F211" s="9" t="s">
        <v>9</v>
      </c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8">
        <v>44951</v>
      </c>
      <c r="B212" s="9">
        <v>11</v>
      </c>
      <c r="C212" s="9" t="s">
        <v>7</v>
      </c>
      <c r="D212" s="9" t="s">
        <v>7</v>
      </c>
      <c r="E212" s="10" t="s">
        <v>7</v>
      </c>
      <c r="F212" s="9" t="s">
        <v>9</v>
      </c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8">
        <v>44951</v>
      </c>
      <c r="B213" s="9">
        <v>12</v>
      </c>
      <c r="C213" s="9">
        <v>6</v>
      </c>
      <c r="D213" s="9">
        <v>4</v>
      </c>
      <c r="E213" s="10">
        <f t="shared" ref="E213:E215" si="10">(D213/C213)*100</f>
        <v>66.666666666666657</v>
      </c>
      <c r="F213" s="9" t="s">
        <v>9</v>
      </c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8">
        <v>44951</v>
      </c>
      <c r="B214" s="9">
        <v>13</v>
      </c>
      <c r="C214" s="9">
        <v>5</v>
      </c>
      <c r="D214" s="9">
        <v>4</v>
      </c>
      <c r="E214" s="10">
        <f t="shared" si="10"/>
        <v>80</v>
      </c>
      <c r="F214" s="9" t="s">
        <v>9</v>
      </c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8">
        <v>44951</v>
      </c>
      <c r="B215" s="9">
        <v>14</v>
      </c>
      <c r="C215" s="9">
        <v>4</v>
      </c>
      <c r="D215" s="9">
        <v>3</v>
      </c>
      <c r="E215" s="10">
        <f t="shared" si="10"/>
        <v>75</v>
      </c>
      <c r="F215" s="9" t="s">
        <v>9</v>
      </c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8">
        <v>44951</v>
      </c>
      <c r="B216" s="9">
        <v>15</v>
      </c>
      <c r="C216" s="9" t="s">
        <v>7</v>
      </c>
      <c r="D216" s="9" t="s">
        <v>7</v>
      </c>
      <c r="E216" s="10" t="s">
        <v>7</v>
      </c>
      <c r="F216" s="9" t="s">
        <v>9</v>
      </c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8">
        <v>44951</v>
      </c>
      <c r="B217" s="9">
        <v>16</v>
      </c>
      <c r="C217" s="9">
        <v>5</v>
      </c>
      <c r="D217" s="9">
        <v>3</v>
      </c>
      <c r="E217" s="10">
        <f t="shared" ref="E217:E221" si="11">(D217/C217)*100</f>
        <v>60</v>
      </c>
      <c r="F217" s="9" t="s">
        <v>9</v>
      </c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8">
        <v>44951</v>
      </c>
      <c r="B218" s="9">
        <v>17</v>
      </c>
      <c r="C218" s="9">
        <v>6</v>
      </c>
      <c r="D218" s="9">
        <v>4</v>
      </c>
      <c r="E218" s="10">
        <f t="shared" si="11"/>
        <v>66.666666666666657</v>
      </c>
      <c r="F218" s="9" t="s">
        <v>9</v>
      </c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8">
        <v>44951</v>
      </c>
      <c r="B219" s="9">
        <v>18</v>
      </c>
      <c r="C219" s="9">
        <v>6</v>
      </c>
      <c r="D219" s="9">
        <v>3</v>
      </c>
      <c r="E219" s="10">
        <f t="shared" si="11"/>
        <v>50</v>
      </c>
      <c r="F219" s="9" t="s">
        <v>9</v>
      </c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8">
        <v>44951</v>
      </c>
      <c r="B220" s="9">
        <v>19</v>
      </c>
      <c r="C220" s="9">
        <v>5</v>
      </c>
      <c r="D220" s="9">
        <v>5</v>
      </c>
      <c r="E220" s="10">
        <f t="shared" si="11"/>
        <v>100</v>
      </c>
      <c r="F220" s="9" t="s">
        <v>9</v>
      </c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>
      <c r="A221" s="20">
        <v>44951</v>
      </c>
      <c r="B221" s="21">
        <v>20</v>
      </c>
      <c r="C221" s="21">
        <v>4</v>
      </c>
      <c r="D221" s="21">
        <v>3</v>
      </c>
      <c r="E221" s="22">
        <f t="shared" si="11"/>
        <v>75</v>
      </c>
      <c r="F221" s="21" t="s">
        <v>9</v>
      </c>
      <c r="G221" s="2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4">
        <v>44965</v>
      </c>
      <c r="B222" s="5">
        <v>1</v>
      </c>
      <c r="C222" s="5" t="s">
        <v>7</v>
      </c>
      <c r="D222" s="5" t="s">
        <v>7</v>
      </c>
      <c r="E222" s="5" t="s">
        <v>7</v>
      </c>
      <c r="F222" s="5" t="s">
        <v>9</v>
      </c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8">
        <v>44965</v>
      </c>
      <c r="B223" s="9">
        <v>2</v>
      </c>
      <c r="C223" s="9" t="s">
        <v>7</v>
      </c>
      <c r="D223" s="9" t="s">
        <v>7</v>
      </c>
      <c r="E223" s="9" t="s">
        <v>7</v>
      </c>
      <c r="F223" s="9" t="s">
        <v>9</v>
      </c>
      <c r="G223" s="9">
        <v>20.82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8">
        <v>44965</v>
      </c>
      <c r="B224" s="9">
        <v>3</v>
      </c>
      <c r="C224" s="9" t="s">
        <v>7</v>
      </c>
      <c r="D224" s="9" t="s">
        <v>7</v>
      </c>
      <c r="E224" s="9" t="s">
        <v>7</v>
      </c>
      <c r="F224" s="9" t="s">
        <v>9</v>
      </c>
      <c r="G224" s="9">
        <v>7.3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8">
        <v>44965</v>
      </c>
      <c r="B225" s="9">
        <v>4</v>
      </c>
      <c r="C225" s="9" t="s">
        <v>7</v>
      </c>
      <c r="D225" s="9" t="s">
        <v>7</v>
      </c>
      <c r="E225" s="9" t="s">
        <v>7</v>
      </c>
      <c r="F225" s="9" t="s">
        <v>9</v>
      </c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8">
        <v>44965</v>
      </c>
      <c r="B226" s="9">
        <v>5</v>
      </c>
      <c r="C226" s="9" t="s">
        <v>7</v>
      </c>
      <c r="D226" s="9" t="s">
        <v>7</v>
      </c>
      <c r="E226" s="9" t="s">
        <v>7</v>
      </c>
      <c r="F226" s="9" t="s">
        <v>9</v>
      </c>
      <c r="G226" s="9">
        <v>10.46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8">
        <v>44965</v>
      </c>
      <c r="B227" s="9">
        <v>6</v>
      </c>
      <c r="C227" s="9" t="s">
        <v>7</v>
      </c>
      <c r="D227" s="9" t="s">
        <v>7</v>
      </c>
      <c r="E227" s="9" t="s">
        <v>7</v>
      </c>
      <c r="F227" s="9" t="s">
        <v>9</v>
      </c>
      <c r="G227" s="9">
        <v>14.9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8">
        <v>44965</v>
      </c>
      <c r="B228" s="9">
        <v>7</v>
      </c>
      <c r="C228" s="9" t="s">
        <v>7</v>
      </c>
      <c r="D228" s="9" t="s">
        <v>7</v>
      </c>
      <c r="E228" s="9" t="s">
        <v>7</v>
      </c>
      <c r="F228" s="9" t="s">
        <v>9</v>
      </c>
      <c r="G228" s="9">
        <v>14.3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8">
        <v>44965</v>
      </c>
      <c r="B229" s="9">
        <v>8</v>
      </c>
      <c r="C229" s="9" t="s">
        <v>7</v>
      </c>
      <c r="D229" s="9" t="s">
        <v>7</v>
      </c>
      <c r="E229" s="9" t="s">
        <v>7</v>
      </c>
      <c r="F229" s="9" t="s">
        <v>9</v>
      </c>
      <c r="G229" s="9">
        <v>11.3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8">
        <v>44965</v>
      </c>
      <c r="B230" s="9">
        <v>9</v>
      </c>
      <c r="C230" s="9" t="s">
        <v>7</v>
      </c>
      <c r="D230" s="9" t="s">
        <v>7</v>
      </c>
      <c r="E230" s="9" t="s">
        <v>7</v>
      </c>
      <c r="F230" s="9" t="s">
        <v>9</v>
      </c>
      <c r="G230" s="9">
        <v>12.86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8">
        <v>44965</v>
      </c>
      <c r="B231" s="9">
        <v>10</v>
      </c>
      <c r="C231" s="9" t="s">
        <v>7</v>
      </c>
      <c r="D231" s="9" t="s">
        <v>7</v>
      </c>
      <c r="E231" s="9" t="s">
        <v>7</v>
      </c>
      <c r="F231" s="9" t="s">
        <v>9</v>
      </c>
      <c r="G231" s="9">
        <v>11.8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8">
        <v>44965</v>
      </c>
      <c r="B232" s="9">
        <v>11</v>
      </c>
      <c r="C232" s="9" t="s">
        <v>7</v>
      </c>
      <c r="D232" s="9" t="s">
        <v>7</v>
      </c>
      <c r="E232" s="9" t="s">
        <v>7</v>
      </c>
      <c r="F232" s="9" t="s">
        <v>9</v>
      </c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8">
        <v>44965</v>
      </c>
      <c r="B233" s="9">
        <v>12</v>
      </c>
      <c r="C233" s="9" t="s">
        <v>7</v>
      </c>
      <c r="D233" s="9" t="s">
        <v>7</v>
      </c>
      <c r="E233" s="9" t="s">
        <v>7</v>
      </c>
      <c r="F233" s="9" t="s">
        <v>9</v>
      </c>
      <c r="G233" s="9">
        <v>14.6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8">
        <v>44965</v>
      </c>
      <c r="B234" s="9">
        <v>13</v>
      </c>
      <c r="C234" s="9" t="s">
        <v>7</v>
      </c>
      <c r="D234" s="9" t="s">
        <v>7</v>
      </c>
      <c r="E234" s="9" t="s">
        <v>7</v>
      </c>
      <c r="F234" s="9" t="s">
        <v>9</v>
      </c>
      <c r="G234" s="9">
        <v>13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8">
        <v>44965</v>
      </c>
      <c r="B235" s="9">
        <v>14</v>
      </c>
      <c r="C235" s="9" t="s">
        <v>7</v>
      </c>
      <c r="D235" s="9" t="s">
        <v>7</v>
      </c>
      <c r="E235" s="9" t="s">
        <v>7</v>
      </c>
      <c r="F235" s="9" t="s">
        <v>9</v>
      </c>
      <c r="G235" s="9">
        <v>8.9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8">
        <v>44965</v>
      </c>
      <c r="B236" s="9">
        <v>15</v>
      </c>
      <c r="C236" s="9" t="s">
        <v>7</v>
      </c>
      <c r="D236" s="9" t="s">
        <v>7</v>
      </c>
      <c r="E236" s="9" t="s">
        <v>7</v>
      </c>
      <c r="F236" s="9" t="s">
        <v>9</v>
      </c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8">
        <v>44965</v>
      </c>
      <c r="B237" s="9">
        <v>16</v>
      </c>
      <c r="C237" s="9" t="s">
        <v>7</v>
      </c>
      <c r="D237" s="9" t="s">
        <v>7</v>
      </c>
      <c r="E237" s="9" t="s">
        <v>7</v>
      </c>
      <c r="F237" s="9" t="s">
        <v>9</v>
      </c>
      <c r="G237" s="9">
        <v>15.3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8">
        <v>44965</v>
      </c>
      <c r="B238" s="9">
        <v>17</v>
      </c>
      <c r="C238" s="9" t="s">
        <v>7</v>
      </c>
      <c r="D238" s="9" t="s">
        <v>7</v>
      </c>
      <c r="E238" s="9" t="s">
        <v>7</v>
      </c>
      <c r="F238" s="9" t="s">
        <v>9</v>
      </c>
      <c r="G238" s="9">
        <v>13.19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8">
        <v>44965</v>
      </c>
      <c r="B239" s="9">
        <v>18</v>
      </c>
      <c r="C239" s="9" t="s">
        <v>7</v>
      </c>
      <c r="D239" s="9" t="s">
        <v>7</v>
      </c>
      <c r="E239" s="9" t="s">
        <v>7</v>
      </c>
      <c r="F239" s="9" t="s">
        <v>9</v>
      </c>
      <c r="G239" s="9">
        <v>13.7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8">
        <v>44965</v>
      </c>
      <c r="B240" s="9">
        <v>19</v>
      </c>
      <c r="C240" s="9" t="s">
        <v>7</v>
      </c>
      <c r="D240" s="9" t="s">
        <v>7</v>
      </c>
      <c r="E240" s="9" t="s">
        <v>7</v>
      </c>
      <c r="F240" s="9" t="s">
        <v>9</v>
      </c>
      <c r="G240" s="9">
        <v>9.9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>
      <c r="A241" s="12">
        <v>44965</v>
      </c>
      <c r="B241" s="13">
        <v>20</v>
      </c>
      <c r="C241" s="13" t="s">
        <v>7</v>
      </c>
      <c r="D241" s="13" t="s">
        <v>7</v>
      </c>
      <c r="E241" s="13" t="s">
        <v>7</v>
      </c>
      <c r="F241" s="13" t="s">
        <v>9</v>
      </c>
      <c r="G241" s="13">
        <v>11.15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2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2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2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2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2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2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2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2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2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2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2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2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2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2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2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2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2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2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2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2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2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2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2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2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2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2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2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2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2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2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2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2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2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2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2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2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2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2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2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2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2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2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2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2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2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2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2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2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2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2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2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2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2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2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2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2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2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2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2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2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2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2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2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2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2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2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2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2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2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2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2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2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2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2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2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2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2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2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2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2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2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2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2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2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2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2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2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2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2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2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2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2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2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autoFilter ref="A1:G1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pane ySplit="1" topLeftCell="A199" activePane="bottomLeft" state="frozen"/>
      <selection pane="bottomLeft" activeCell="G1" sqref="G1"/>
    </sheetView>
  </sheetViews>
  <sheetFormatPr baseColWidth="10" defaultColWidth="14.44140625" defaultRowHeight="15" customHeight="1"/>
  <cols>
    <col min="1" max="3" width="11.5546875" customWidth="1"/>
    <col min="4" max="4" width="15.6640625" customWidth="1"/>
    <col min="5" max="5" width="23.109375" customWidth="1"/>
    <col min="6" max="7" width="13.88671875" customWidth="1"/>
    <col min="8" max="24" width="10.6640625" customWidth="1"/>
  </cols>
  <sheetData>
    <row r="1" spans="1:24" ht="42.7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117</v>
      </c>
      <c r="F1" s="25" t="s">
        <v>10</v>
      </c>
      <c r="G1" s="25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4">
        <v>44925</v>
      </c>
      <c r="B2" s="5">
        <v>1</v>
      </c>
      <c r="C2" s="5">
        <v>9</v>
      </c>
      <c r="D2" s="5">
        <v>2</v>
      </c>
      <c r="E2" s="6">
        <f t="shared" ref="E2:E61" si="0">(D2/C2)*100</f>
        <v>22.222222222222221</v>
      </c>
      <c r="F2" s="5" t="s">
        <v>6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8">
        <v>44925</v>
      </c>
      <c r="B3" s="9">
        <v>2</v>
      </c>
      <c r="C3" s="9">
        <v>10</v>
      </c>
      <c r="D3" s="9">
        <v>3</v>
      </c>
      <c r="E3" s="10">
        <f t="shared" si="0"/>
        <v>30</v>
      </c>
      <c r="F3" s="9" t="s">
        <v>6</v>
      </c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8">
        <v>44925</v>
      </c>
      <c r="B4" s="9">
        <v>3</v>
      </c>
      <c r="C4" s="9">
        <v>9</v>
      </c>
      <c r="D4" s="9">
        <v>1</v>
      </c>
      <c r="E4" s="10">
        <f t="shared" si="0"/>
        <v>11.111111111111111</v>
      </c>
      <c r="F4" s="9" t="s">
        <v>6</v>
      </c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8">
        <v>44925</v>
      </c>
      <c r="B5" s="9">
        <v>4</v>
      </c>
      <c r="C5" s="9">
        <v>11</v>
      </c>
      <c r="D5" s="9">
        <v>2</v>
      </c>
      <c r="E5" s="10">
        <f t="shared" si="0"/>
        <v>18.181818181818183</v>
      </c>
      <c r="F5" s="9" t="s">
        <v>6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8">
        <v>44925</v>
      </c>
      <c r="B6" s="9">
        <v>5</v>
      </c>
      <c r="C6" s="9">
        <v>9</v>
      </c>
      <c r="D6" s="9">
        <v>2</v>
      </c>
      <c r="E6" s="10">
        <f t="shared" si="0"/>
        <v>22.222222222222221</v>
      </c>
      <c r="F6" s="9" t="s">
        <v>6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8">
        <v>44925</v>
      </c>
      <c r="B7" s="9">
        <v>6</v>
      </c>
      <c r="C7" s="9">
        <v>9</v>
      </c>
      <c r="D7" s="9">
        <v>2</v>
      </c>
      <c r="E7" s="10">
        <f t="shared" si="0"/>
        <v>22.222222222222221</v>
      </c>
      <c r="F7" s="9" t="s">
        <v>6</v>
      </c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8">
        <v>44925</v>
      </c>
      <c r="B8" s="9">
        <v>7</v>
      </c>
      <c r="C8" s="9">
        <v>8</v>
      </c>
      <c r="D8" s="9">
        <v>2</v>
      </c>
      <c r="E8" s="10">
        <f t="shared" si="0"/>
        <v>25</v>
      </c>
      <c r="F8" s="9" t="s">
        <v>6</v>
      </c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8">
        <v>44925</v>
      </c>
      <c r="B9" s="9">
        <v>8</v>
      </c>
      <c r="C9" s="9">
        <v>6</v>
      </c>
      <c r="D9" s="9">
        <v>1</v>
      </c>
      <c r="E9" s="10">
        <f t="shared" si="0"/>
        <v>16.666666666666664</v>
      </c>
      <c r="F9" s="9" t="s">
        <v>6</v>
      </c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8">
        <v>44925</v>
      </c>
      <c r="B10" s="9">
        <v>9</v>
      </c>
      <c r="C10" s="9">
        <v>8</v>
      </c>
      <c r="D10" s="9">
        <v>2</v>
      </c>
      <c r="E10" s="10">
        <f t="shared" si="0"/>
        <v>25</v>
      </c>
      <c r="F10" s="9" t="s">
        <v>6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8">
        <v>44925</v>
      </c>
      <c r="B11" s="9">
        <v>10</v>
      </c>
      <c r="C11" s="9">
        <v>7</v>
      </c>
      <c r="D11" s="9">
        <v>3</v>
      </c>
      <c r="E11" s="10">
        <f t="shared" si="0"/>
        <v>42.857142857142854</v>
      </c>
      <c r="F11" s="9" t="s">
        <v>6</v>
      </c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8">
        <v>44925</v>
      </c>
      <c r="B12" s="9">
        <v>11</v>
      </c>
      <c r="C12" s="9">
        <v>10</v>
      </c>
      <c r="D12" s="9">
        <v>3</v>
      </c>
      <c r="E12" s="10">
        <f t="shared" si="0"/>
        <v>30</v>
      </c>
      <c r="F12" s="9" t="s">
        <v>6</v>
      </c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8">
        <v>44925</v>
      </c>
      <c r="B13" s="9">
        <v>12</v>
      </c>
      <c r="C13" s="9">
        <v>9</v>
      </c>
      <c r="D13" s="9">
        <v>3</v>
      </c>
      <c r="E13" s="10">
        <f t="shared" si="0"/>
        <v>33.333333333333329</v>
      </c>
      <c r="F13" s="9" t="s">
        <v>6</v>
      </c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8">
        <v>44925</v>
      </c>
      <c r="B14" s="9">
        <v>13</v>
      </c>
      <c r="C14" s="9">
        <v>10</v>
      </c>
      <c r="D14" s="9">
        <v>3</v>
      </c>
      <c r="E14" s="10">
        <f t="shared" si="0"/>
        <v>30</v>
      </c>
      <c r="F14" s="9" t="s">
        <v>6</v>
      </c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8">
        <v>44925</v>
      </c>
      <c r="B15" s="9">
        <v>14</v>
      </c>
      <c r="C15" s="9">
        <v>11</v>
      </c>
      <c r="D15" s="9">
        <v>3</v>
      </c>
      <c r="E15" s="10">
        <f t="shared" si="0"/>
        <v>27.27272727272727</v>
      </c>
      <c r="F15" s="9" t="s">
        <v>6</v>
      </c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8">
        <v>44925</v>
      </c>
      <c r="B16" s="9">
        <v>15</v>
      </c>
      <c r="C16" s="9">
        <v>9</v>
      </c>
      <c r="D16" s="9">
        <v>3</v>
      </c>
      <c r="E16" s="10">
        <f t="shared" si="0"/>
        <v>33.333333333333329</v>
      </c>
      <c r="F16" s="9" t="s">
        <v>6</v>
      </c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8">
        <v>44925</v>
      </c>
      <c r="B17" s="9">
        <v>16</v>
      </c>
      <c r="C17" s="9">
        <v>11</v>
      </c>
      <c r="D17" s="9">
        <v>3</v>
      </c>
      <c r="E17" s="10">
        <f t="shared" si="0"/>
        <v>27.27272727272727</v>
      </c>
      <c r="F17" s="9" t="s">
        <v>6</v>
      </c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8">
        <v>44925</v>
      </c>
      <c r="B18" s="9">
        <v>17</v>
      </c>
      <c r="C18" s="9">
        <v>9</v>
      </c>
      <c r="D18" s="9">
        <v>3</v>
      </c>
      <c r="E18" s="10">
        <f t="shared" si="0"/>
        <v>33.333333333333329</v>
      </c>
      <c r="F18" s="9" t="s">
        <v>6</v>
      </c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8">
        <v>44925</v>
      </c>
      <c r="B19" s="9">
        <v>18</v>
      </c>
      <c r="C19" s="9">
        <v>9</v>
      </c>
      <c r="D19" s="9">
        <v>2</v>
      </c>
      <c r="E19" s="10">
        <f t="shared" si="0"/>
        <v>22.222222222222221</v>
      </c>
      <c r="F19" s="9" t="s">
        <v>6</v>
      </c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8">
        <v>44925</v>
      </c>
      <c r="B20" s="9">
        <v>19</v>
      </c>
      <c r="C20" s="9">
        <v>11</v>
      </c>
      <c r="D20" s="9">
        <v>3</v>
      </c>
      <c r="E20" s="10">
        <f t="shared" si="0"/>
        <v>27.27272727272727</v>
      </c>
      <c r="F20" s="9" t="s">
        <v>6</v>
      </c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8">
        <v>44925</v>
      </c>
      <c r="B21" s="13">
        <v>20</v>
      </c>
      <c r="C21" s="13">
        <v>10</v>
      </c>
      <c r="D21" s="13">
        <v>3</v>
      </c>
      <c r="E21" s="14">
        <f t="shared" si="0"/>
        <v>30</v>
      </c>
      <c r="F21" s="13" t="s">
        <v>6</v>
      </c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4">
        <v>44939</v>
      </c>
      <c r="B22" s="5">
        <v>1</v>
      </c>
      <c r="C22" s="5">
        <v>8</v>
      </c>
      <c r="D22" s="5">
        <v>3</v>
      </c>
      <c r="E22" s="6">
        <f t="shared" si="0"/>
        <v>37.5</v>
      </c>
      <c r="F22" s="5" t="s">
        <v>6</v>
      </c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8">
        <v>44939</v>
      </c>
      <c r="B23" s="9">
        <v>2</v>
      </c>
      <c r="C23" s="9">
        <v>8</v>
      </c>
      <c r="D23" s="9">
        <v>2</v>
      </c>
      <c r="E23" s="10">
        <f t="shared" si="0"/>
        <v>25</v>
      </c>
      <c r="F23" s="9" t="s">
        <v>6</v>
      </c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8">
        <v>44939</v>
      </c>
      <c r="B24" s="9">
        <v>3</v>
      </c>
      <c r="C24" s="9">
        <v>8</v>
      </c>
      <c r="D24" s="9">
        <v>3</v>
      </c>
      <c r="E24" s="10">
        <f t="shared" si="0"/>
        <v>37.5</v>
      </c>
      <c r="F24" s="9" t="s">
        <v>6</v>
      </c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8">
        <v>44939</v>
      </c>
      <c r="B25" s="9">
        <v>4</v>
      </c>
      <c r="C25" s="9">
        <v>9</v>
      </c>
      <c r="D25" s="9">
        <v>3</v>
      </c>
      <c r="E25" s="10">
        <f t="shared" si="0"/>
        <v>33.333333333333329</v>
      </c>
      <c r="F25" s="9" t="s">
        <v>6</v>
      </c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8">
        <v>44939</v>
      </c>
      <c r="B26" s="9">
        <v>5</v>
      </c>
      <c r="C26" s="9">
        <v>8</v>
      </c>
      <c r="D26" s="9">
        <v>2</v>
      </c>
      <c r="E26" s="10">
        <f t="shared" si="0"/>
        <v>25</v>
      </c>
      <c r="F26" s="9" t="s">
        <v>6</v>
      </c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8">
        <v>44939</v>
      </c>
      <c r="B27" s="9">
        <v>6</v>
      </c>
      <c r="C27" s="9">
        <v>9</v>
      </c>
      <c r="D27" s="9">
        <v>2</v>
      </c>
      <c r="E27" s="10">
        <f t="shared" si="0"/>
        <v>22.222222222222221</v>
      </c>
      <c r="F27" s="9" t="s">
        <v>6</v>
      </c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8">
        <v>44939</v>
      </c>
      <c r="B28" s="9">
        <v>7</v>
      </c>
      <c r="C28" s="9">
        <v>8</v>
      </c>
      <c r="D28" s="9">
        <v>2</v>
      </c>
      <c r="E28" s="10">
        <f t="shared" si="0"/>
        <v>25</v>
      </c>
      <c r="F28" s="9" t="s">
        <v>6</v>
      </c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8">
        <v>44939</v>
      </c>
      <c r="B29" s="9">
        <v>8</v>
      </c>
      <c r="C29" s="9">
        <v>6</v>
      </c>
      <c r="D29" s="9">
        <v>1</v>
      </c>
      <c r="E29" s="10">
        <f t="shared" si="0"/>
        <v>16.666666666666664</v>
      </c>
      <c r="F29" s="9" t="s">
        <v>6</v>
      </c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8">
        <v>44939</v>
      </c>
      <c r="B30" s="9">
        <v>9</v>
      </c>
      <c r="C30" s="9">
        <v>7</v>
      </c>
      <c r="D30" s="9">
        <v>2</v>
      </c>
      <c r="E30" s="10">
        <f t="shared" si="0"/>
        <v>28.571428571428569</v>
      </c>
      <c r="F30" s="9" t="s">
        <v>6</v>
      </c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8">
        <v>44939</v>
      </c>
      <c r="B31" s="9">
        <v>10</v>
      </c>
      <c r="C31" s="9">
        <v>8</v>
      </c>
      <c r="D31" s="9">
        <v>3</v>
      </c>
      <c r="E31" s="10">
        <f t="shared" si="0"/>
        <v>37.5</v>
      </c>
      <c r="F31" s="9" t="s">
        <v>6</v>
      </c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8">
        <v>44939</v>
      </c>
      <c r="B32" s="9">
        <v>11</v>
      </c>
      <c r="C32" s="9">
        <v>9</v>
      </c>
      <c r="D32" s="9">
        <v>3</v>
      </c>
      <c r="E32" s="10">
        <f t="shared" si="0"/>
        <v>33.333333333333329</v>
      </c>
      <c r="F32" s="9" t="s">
        <v>6</v>
      </c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8">
        <v>44939</v>
      </c>
      <c r="B33" s="9">
        <v>12</v>
      </c>
      <c r="C33" s="9">
        <v>9</v>
      </c>
      <c r="D33" s="9">
        <v>3</v>
      </c>
      <c r="E33" s="10">
        <f t="shared" si="0"/>
        <v>33.333333333333329</v>
      </c>
      <c r="F33" s="9" t="s">
        <v>6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8">
        <v>44939</v>
      </c>
      <c r="B34" s="9">
        <v>13</v>
      </c>
      <c r="C34" s="9">
        <v>9</v>
      </c>
      <c r="D34" s="9">
        <v>3</v>
      </c>
      <c r="E34" s="10">
        <f t="shared" si="0"/>
        <v>33.333333333333329</v>
      </c>
      <c r="F34" s="9" t="s">
        <v>6</v>
      </c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8">
        <v>44939</v>
      </c>
      <c r="B35" s="9">
        <v>14</v>
      </c>
      <c r="C35" s="9">
        <v>9</v>
      </c>
      <c r="D35" s="9">
        <v>2</v>
      </c>
      <c r="E35" s="10">
        <f t="shared" si="0"/>
        <v>22.222222222222221</v>
      </c>
      <c r="F35" s="9" t="s">
        <v>6</v>
      </c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8">
        <v>44939</v>
      </c>
      <c r="B36" s="9">
        <v>15</v>
      </c>
      <c r="C36" s="9">
        <v>8</v>
      </c>
      <c r="D36" s="9">
        <v>2</v>
      </c>
      <c r="E36" s="10">
        <f t="shared" si="0"/>
        <v>25</v>
      </c>
      <c r="F36" s="9" t="s">
        <v>6</v>
      </c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8">
        <v>44939</v>
      </c>
      <c r="B37" s="9">
        <v>16</v>
      </c>
      <c r="C37" s="9">
        <v>10</v>
      </c>
      <c r="D37" s="9">
        <v>2</v>
      </c>
      <c r="E37" s="10">
        <f t="shared" si="0"/>
        <v>20</v>
      </c>
      <c r="F37" s="9" t="s">
        <v>6</v>
      </c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8">
        <v>44939</v>
      </c>
      <c r="B38" s="9">
        <v>17</v>
      </c>
      <c r="C38" s="9">
        <v>8</v>
      </c>
      <c r="D38" s="9">
        <v>2</v>
      </c>
      <c r="E38" s="10">
        <f t="shared" si="0"/>
        <v>25</v>
      </c>
      <c r="F38" s="9" t="s">
        <v>6</v>
      </c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8">
        <v>44939</v>
      </c>
      <c r="B39" s="9">
        <v>18</v>
      </c>
      <c r="C39" s="9">
        <v>8</v>
      </c>
      <c r="D39" s="9">
        <v>2</v>
      </c>
      <c r="E39" s="10">
        <f t="shared" si="0"/>
        <v>25</v>
      </c>
      <c r="F39" s="9" t="s">
        <v>6</v>
      </c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8">
        <v>44939</v>
      </c>
      <c r="B40" s="9">
        <v>19</v>
      </c>
      <c r="C40" s="9">
        <v>10</v>
      </c>
      <c r="D40" s="9">
        <v>3</v>
      </c>
      <c r="E40" s="10">
        <f t="shared" si="0"/>
        <v>30</v>
      </c>
      <c r="F40" s="9" t="s">
        <v>6</v>
      </c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12">
        <v>44939</v>
      </c>
      <c r="B41" s="13">
        <v>20</v>
      </c>
      <c r="C41" s="13">
        <v>9</v>
      </c>
      <c r="D41" s="13">
        <v>2</v>
      </c>
      <c r="E41" s="14">
        <f t="shared" si="0"/>
        <v>22.222222222222221</v>
      </c>
      <c r="F41" s="13" t="s">
        <v>6</v>
      </c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4">
        <v>44954</v>
      </c>
      <c r="B42" s="5">
        <v>1</v>
      </c>
      <c r="C42" s="5">
        <v>7</v>
      </c>
      <c r="D42" s="5">
        <v>2</v>
      </c>
      <c r="E42" s="6">
        <f t="shared" si="0"/>
        <v>28.571428571428569</v>
      </c>
      <c r="F42" s="5" t="s">
        <v>9</v>
      </c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8">
        <v>44954</v>
      </c>
      <c r="B43" s="9">
        <v>2</v>
      </c>
      <c r="C43" s="9">
        <v>8</v>
      </c>
      <c r="D43" s="9">
        <v>3</v>
      </c>
      <c r="E43" s="10">
        <f t="shared" si="0"/>
        <v>37.5</v>
      </c>
      <c r="F43" s="9" t="s">
        <v>9</v>
      </c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8">
        <v>44954</v>
      </c>
      <c r="B44" s="9">
        <v>3</v>
      </c>
      <c r="C44" s="9">
        <v>7</v>
      </c>
      <c r="D44" s="9">
        <v>3</v>
      </c>
      <c r="E44" s="10">
        <f t="shared" si="0"/>
        <v>42.857142857142854</v>
      </c>
      <c r="F44" s="9" t="s">
        <v>9</v>
      </c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8">
        <v>44954</v>
      </c>
      <c r="B45" s="9">
        <v>4</v>
      </c>
      <c r="C45" s="9">
        <v>8</v>
      </c>
      <c r="D45" s="9">
        <v>2</v>
      </c>
      <c r="E45" s="10">
        <f t="shared" si="0"/>
        <v>25</v>
      </c>
      <c r="F45" s="9" t="s">
        <v>9</v>
      </c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8">
        <v>44954</v>
      </c>
      <c r="B46" s="9">
        <v>5</v>
      </c>
      <c r="C46" s="9">
        <v>8</v>
      </c>
      <c r="D46" s="9">
        <v>2</v>
      </c>
      <c r="E46" s="10">
        <f t="shared" si="0"/>
        <v>25</v>
      </c>
      <c r="F46" s="9" t="s">
        <v>9</v>
      </c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8">
        <v>44954</v>
      </c>
      <c r="B47" s="9">
        <v>6</v>
      </c>
      <c r="C47" s="9">
        <v>8</v>
      </c>
      <c r="D47" s="9">
        <v>3</v>
      </c>
      <c r="E47" s="10">
        <f t="shared" si="0"/>
        <v>37.5</v>
      </c>
      <c r="F47" s="9" t="s">
        <v>9</v>
      </c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8">
        <v>44954</v>
      </c>
      <c r="B48" s="9">
        <v>7</v>
      </c>
      <c r="C48" s="9">
        <v>7</v>
      </c>
      <c r="D48" s="9">
        <v>3</v>
      </c>
      <c r="E48" s="10">
        <f t="shared" si="0"/>
        <v>42.857142857142854</v>
      </c>
      <c r="F48" s="9" t="s">
        <v>9</v>
      </c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8">
        <v>44954</v>
      </c>
      <c r="B49" s="9">
        <v>8</v>
      </c>
      <c r="C49" s="9">
        <v>6</v>
      </c>
      <c r="D49" s="9">
        <v>2</v>
      </c>
      <c r="E49" s="10">
        <f t="shared" si="0"/>
        <v>33.333333333333329</v>
      </c>
      <c r="F49" s="9" t="s">
        <v>9</v>
      </c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8">
        <v>44954</v>
      </c>
      <c r="B50" s="9">
        <v>9</v>
      </c>
      <c r="C50" s="9">
        <v>6</v>
      </c>
      <c r="D50" s="9">
        <v>2</v>
      </c>
      <c r="E50" s="10">
        <f t="shared" si="0"/>
        <v>33.333333333333329</v>
      </c>
      <c r="F50" s="9" t="s">
        <v>9</v>
      </c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8">
        <v>44954</v>
      </c>
      <c r="B51" s="9">
        <v>10</v>
      </c>
      <c r="C51" s="9">
        <v>7</v>
      </c>
      <c r="D51" s="9">
        <v>2</v>
      </c>
      <c r="E51" s="10">
        <f t="shared" si="0"/>
        <v>28.571428571428569</v>
      </c>
      <c r="F51" s="9" t="s">
        <v>9</v>
      </c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8">
        <v>44954</v>
      </c>
      <c r="B52" s="9">
        <v>11</v>
      </c>
      <c r="C52" s="9">
        <v>8</v>
      </c>
      <c r="D52" s="9">
        <v>3</v>
      </c>
      <c r="E52" s="10">
        <f t="shared" si="0"/>
        <v>37.5</v>
      </c>
      <c r="F52" s="9" t="s">
        <v>9</v>
      </c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8">
        <v>44954</v>
      </c>
      <c r="B53" s="9">
        <v>12</v>
      </c>
      <c r="C53" s="9">
        <v>7</v>
      </c>
      <c r="D53" s="9">
        <v>2</v>
      </c>
      <c r="E53" s="10">
        <f t="shared" si="0"/>
        <v>28.571428571428569</v>
      </c>
      <c r="F53" s="9" t="s">
        <v>9</v>
      </c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8">
        <v>44954</v>
      </c>
      <c r="B54" s="9">
        <v>13</v>
      </c>
      <c r="C54" s="9">
        <v>8</v>
      </c>
      <c r="D54" s="9">
        <v>3</v>
      </c>
      <c r="E54" s="10">
        <f t="shared" si="0"/>
        <v>37.5</v>
      </c>
      <c r="F54" s="9" t="s">
        <v>9</v>
      </c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8">
        <v>44954</v>
      </c>
      <c r="B55" s="9">
        <v>14</v>
      </c>
      <c r="C55" s="9">
        <v>8</v>
      </c>
      <c r="D55" s="9">
        <v>3</v>
      </c>
      <c r="E55" s="10">
        <f t="shared" si="0"/>
        <v>37.5</v>
      </c>
      <c r="F55" s="9" t="s">
        <v>9</v>
      </c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8">
        <v>44954</v>
      </c>
      <c r="B56" s="9">
        <v>15</v>
      </c>
      <c r="C56" s="9">
        <v>7</v>
      </c>
      <c r="D56" s="9">
        <v>2</v>
      </c>
      <c r="E56" s="10">
        <f t="shared" si="0"/>
        <v>28.571428571428569</v>
      </c>
      <c r="F56" s="9" t="s">
        <v>9</v>
      </c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8">
        <v>44954</v>
      </c>
      <c r="B57" s="9">
        <v>16</v>
      </c>
      <c r="C57" s="9">
        <v>8</v>
      </c>
      <c r="D57" s="9">
        <v>2</v>
      </c>
      <c r="E57" s="10">
        <f t="shared" si="0"/>
        <v>25</v>
      </c>
      <c r="F57" s="9" t="s">
        <v>9</v>
      </c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8">
        <v>44954</v>
      </c>
      <c r="B58" s="9">
        <v>17</v>
      </c>
      <c r="C58" s="9">
        <v>7</v>
      </c>
      <c r="D58" s="9">
        <v>2</v>
      </c>
      <c r="E58" s="10">
        <f t="shared" si="0"/>
        <v>28.571428571428569</v>
      </c>
      <c r="F58" s="9" t="s">
        <v>9</v>
      </c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8">
        <v>44954</v>
      </c>
      <c r="B59" s="9">
        <v>18</v>
      </c>
      <c r="C59" s="9">
        <v>8</v>
      </c>
      <c r="D59" s="9">
        <v>3</v>
      </c>
      <c r="E59" s="10">
        <f t="shared" si="0"/>
        <v>37.5</v>
      </c>
      <c r="F59" s="9" t="s">
        <v>9</v>
      </c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8">
        <v>44954</v>
      </c>
      <c r="B60" s="9">
        <v>19</v>
      </c>
      <c r="C60" s="9">
        <v>8</v>
      </c>
      <c r="D60" s="9">
        <v>2</v>
      </c>
      <c r="E60" s="10">
        <f t="shared" si="0"/>
        <v>25</v>
      </c>
      <c r="F60" s="9" t="s">
        <v>9</v>
      </c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2">
        <v>44954</v>
      </c>
      <c r="B61" s="13">
        <v>20</v>
      </c>
      <c r="C61" s="13">
        <v>7</v>
      </c>
      <c r="D61" s="13">
        <v>2</v>
      </c>
      <c r="E61" s="14">
        <f t="shared" si="0"/>
        <v>28.571428571428569</v>
      </c>
      <c r="F61" s="13" t="s">
        <v>9</v>
      </c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6">
        <v>44972</v>
      </c>
      <c r="B62" s="17">
        <v>1</v>
      </c>
      <c r="C62" s="17">
        <v>7</v>
      </c>
      <c r="D62" s="17">
        <v>2</v>
      </c>
      <c r="E62" s="18">
        <f t="shared" ref="E62:E221" si="1">D62/C62*100</f>
        <v>28.571428571428569</v>
      </c>
      <c r="F62" s="17" t="s">
        <v>9</v>
      </c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8">
        <v>44972</v>
      </c>
      <c r="B63" s="9">
        <v>2</v>
      </c>
      <c r="C63" s="9">
        <v>6</v>
      </c>
      <c r="D63" s="9">
        <v>3</v>
      </c>
      <c r="E63" s="10">
        <f t="shared" si="1"/>
        <v>50</v>
      </c>
      <c r="F63" s="9" t="s">
        <v>9</v>
      </c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8">
        <v>44972</v>
      </c>
      <c r="B64" s="9">
        <v>3</v>
      </c>
      <c r="C64" s="9">
        <v>7</v>
      </c>
      <c r="D64" s="9">
        <v>3</v>
      </c>
      <c r="E64" s="10">
        <f t="shared" si="1"/>
        <v>42.857142857142854</v>
      </c>
      <c r="F64" s="9" t="s">
        <v>9</v>
      </c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8">
        <v>44972</v>
      </c>
      <c r="B65" s="9">
        <v>4</v>
      </c>
      <c r="C65" s="9">
        <v>8</v>
      </c>
      <c r="D65" s="9">
        <v>3</v>
      </c>
      <c r="E65" s="10">
        <f t="shared" si="1"/>
        <v>37.5</v>
      </c>
      <c r="F65" s="9" t="s">
        <v>9</v>
      </c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8">
        <v>44972</v>
      </c>
      <c r="B66" s="9">
        <v>5</v>
      </c>
      <c r="C66" s="9">
        <v>6</v>
      </c>
      <c r="D66" s="9">
        <v>2</v>
      </c>
      <c r="E66" s="10">
        <f t="shared" si="1"/>
        <v>33.333333333333329</v>
      </c>
      <c r="F66" s="9" t="s">
        <v>9</v>
      </c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8">
        <v>44972</v>
      </c>
      <c r="B67" s="9">
        <v>6</v>
      </c>
      <c r="C67" s="9">
        <v>7</v>
      </c>
      <c r="D67" s="9">
        <v>2</v>
      </c>
      <c r="E67" s="10">
        <f t="shared" si="1"/>
        <v>28.571428571428569</v>
      </c>
      <c r="F67" s="9" t="s">
        <v>9</v>
      </c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8">
        <v>44972</v>
      </c>
      <c r="B68" s="9">
        <v>7</v>
      </c>
      <c r="C68" s="9">
        <v>7</v>
      </c>
      <c r="D68" s="9">
        <v>3</v>
      </c>
      <c r="E68" s="10">
        <f t="shared" si="1"/>
        <v>42.857142857142854</v>
      </c>
      <c r="F68" s="9" t="s">
        <v>9</v>
      </c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8">
        <v>44972</v>
      </c>
      <c r="B69" s="9">
        <v>8</v>
      </c>
      <c r="C69" s="9">
        <v>5</v>
      </c>
      <c r="D69" s="9">
        <v>3</v>
      </c>
      <c r="E69" s="10">
        <f t="shared" si="1"/>
        <v>60</v>
      </c>
      <c r="F69" s="9" t="s">
        <v>9</v>
      </c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8">
        <v>44972</v>
      </c>
      <c r="B70" s="9">
        <v>9</v>
      </c>
      <c r="C70" s="9">
        <v>6</v>
      </c>
      <c r="D70" s="9">
        <v>2</v>
      </c>
      <c r="E70" s="10">
        <f t="shared" si="1"/>
        <v>33.333333333333329</v>
      </c>
      <c r="F70" s="9" t="s">
        <v>9</v>
      </c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8">
        <v>44972</v>
      </c>
      <c r="B71" s="9">
        <v>10</v>
      </c>
      <c r="C71" s="9">
        <v>7</v>
      </c>
      <c r="D71" s="9">
        <v>2</v>
      </c>
      <c r="E71" s="10">
        <f t="shared" si="1"/>
        <v>28.571428571428569</v>
      </c>
      <c r="F71" s="9" t="s">
        <v>9</v>
      </c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8">
        <v>44972</v>
      </c>
      <c r="B72" s="9">
        <v>11</v>
      </c>
      <c r="C72" s="9">
        <v>7</v>
      </c>
      <c r="D72" s="9">
        <v>2</v>
      </c>
      <c r="E72" s="10">
        <f t="shared" si="1"/>
        <v>28.571428571428569</v>
      </c>
      <c r="F72" s="9" t="s">
        <v>9</v>
      </c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8">
        <v>44972</v>
      </c>
      <c r="B73" s="9">
        <v>12</v>
      </c>
      <c r="C73" s="9">
        <v>7</v>
      </c>
      <c r="D73" s="9">
        <v>3</v>
      </c>
      <c r="E73" s="10">
        <f t="shared" si="1"/>
        <v>42.857142857142854</v>
      </c>
      <c r="F73" s="9" t="s">
        <v>9</v>
      </c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8">
        <v>44972</v>
      </c>
      <c r="B74" s="9">
        <v>13</v>
      </c>
      <c r="C74" s="9">
        <v>7</v>
      </c>
      <c r="D74" s="9">
        <v>2</v>
      </c>
      <c r="E74" s="10">
        <f t="shared" si="1"/>
        <v>28.571428571428569</v>
      </c>
      <c r="F74" s="9" t="s">
        <v>9</v>
      </c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8">
        <v>44972</v>
      </c>
      <c r="B75" s="9">
        <v>14</v>
      </c>
      <c r="C75" s="9">
        <v>7</v>
      </c>
      <c r="D75" s="9">
        <v>2</v>
      </c>
      <c r="E75" s="10">
        <f t="shared" si="1"/>
        <v>28.571428571428569</v>
      </c>
      <c r="F75" s="9" t="s">
        <v>9</v>
      </c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8">
        <v>44972</v>
      </c>
      <c r="B76" s="9">
        <v>15</v>
      </c>
      <c r="C76" s="9">
        <v>6</v>
      </c>
      <c r="D76" s="9">
        <v>2</v>
      </c>
      <c r="E76" s="10">
        <f t="shared" si="1"/>
        <v>33.333333333333329</v>
      </c>
      <c r="F76" s="9" t="s">
        <v>9</v>
      </c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8">
        <v>44972</v>
      </c>
      <c r="B77" s="9">
        <v>16</v>
      </c>
      <c r="C77" s="9">
        <v>7</v>
      </c>
      <c r="D77" s="9">
        <v>2</v>
      </c>
      <c r="E77" s="10">
        <f t="shared" si="1"/>
        <v>28.571428571428569</v>
      </c>
      <c r="F77" s="9" t="s">
        <v>9</v>
      </c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8">
        <v>44972</v>
      </c>
      <c r="B78" s="9">
        <v>17</v>
      </c>
      <c r="C78" s="9">
        <v>6</v>
      </c>
      <c r="D78" s="9">
        <v>2</v>
      </c>
      <c r="E78" s="10">
        <f t="shared" si="1"/>
        <v>33.333333333333329</v>
      </c>
      <c r="F78" s="9" t="s">
        <v>9</v>
      </c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8">
        <v>44972</v>
      </c>
      <c r="B79" s="9">
        <v>18</v>
      </c>
      <c r="C79" s="9">
        <v>6</v>
      </c>
      <c r="D79" s="9">
        <v>1</v>
      </c>
      <c r="E79" s="10">
        <f t="shared" si="1"/>
        <v>16.666666666666664</v>
      </c>
      <c r="F79" s="9" t="s">
        <v>9</v>
      </c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8">
        <v>44972</v>
      </c>
      <c r="B80" s="9">
        <v>19</v>
      </c>
      <c r="C80" s="9">
        <v>7</v>
      </c>
      <c r="D80" s="9">
        <v>2</v>
      </c>
      <c r="E80" s="10">
        <f t="shared" si="1"/>
        <v>28.571428571428569</v>
      </c>
      <c r="F80" s="9" t="s">
        <v>9</v>
      </c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20">
        <v>44972</v>
      </c>
      <c r="B81" s="21">
        <v>20</v>
      </c>
      <c r="C81" s="21">
        <v>7</v>
      </c>
      <c r="D81" s="21">
        <v>2</v>
      </c>
      <c r="E81" s="22">
        <f t="shared" si="1"/>
        <v>28.571428571428569</v>
      </c>
      <c r="F81" s="21" t="s">
        <v>9</v>
      </c>
      <c r="G81" s="2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4">
        <v>44987</v>
      </c>
      <c r="B82" s="5">
        <v>1</v>
      </c>
      <c r="C82" s="5">
        <v>6</v>
      </c>
      <c r="D82" s="5">
        <v>3</v>
      </c>
      <c r="E82" s="6">
        <f t="shared" si="1"/>
        <v>50</v>
      </c>
      <c r="F82" s="5" t="s">
        <v>9</v>
      </c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8">
        <v>44987</v>
      </c>
      <c r="B83" s="9">
        <v>2</v>
      </c>
      <c r="C83" s="9">
        <v>6</v>
      </c>
      <c r="D83" s="9">
        <v>4</v>
      </c>
      <c r="E83" s="10">
        <f t="shared" si="1"/>
        <v>66.666666666666657</v>
      </c>
      <c r="F83" s="9" t="s">
        <v>9</v>
      </c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8">
        <v>44987</v>
      </c>
      <c r="B84" s="9">
        <v>3</v>
      </c>
      <c r="C84" s="9">
        <v>6</v>
      </c>
      <c r="D84" s="9">
        <v>2</v>
      </c>
      <c r="E84" s="10">
        <f t="shared" si="1"/>
        <v>33.333333333333329</v>
      </c>
      <c r="F84" s="9" t="s">
        <v>9</v>
      </c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8">
        <v>44987</v>
      </c>
      <c r="B85" s="9">
        <v>4</v>
      </c>
      <c r="C85" s="9">
        <v>7</v>
      </c>
      <c r="D85" s="9">
        <v>2</v>
      </c>
      <c r="E85" s="10">
        <f t="shared" si="1"/>
        <v>28.571428571428569</v>
      </c>
      <c r="F85" s="9" t="s">
        <v>9</v>
      </c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8">
        <v>44987</v>
      </c>
      <c r="B86" s="9">
        <v>5</v>
      </c>
      <c r="C86" s="9">
        <v>6</v>
      </c>
      <c r="D86" s="9">
        <v>4</v>
      </c>
      <c r="E86" s="10">
        <f t="shared" si="1"/>
        <v>66.666666666666657</v>
      </c>
      <c r="F86" s="9" t="s">
        <v>9</v>
      </c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8">
        <v>44987</v>
      </c>
      <c r="B87" s="9">
        <v>6</v>
      </c>
      <c r="C87" s="9">
        <v>7</v>
      </c>
      <c r="D87" s="9">
        <v>3</v>
      </c>
      <c r="E87" s="10">
        <f t="shared" si="1"/>
        <v>42.857142857142854</v>
      </c>
      <c r="F87" s="9" t="s">
        <v>9</v>
      </c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8">
        <v>44987</v>
      </c>
      <c r="B88" s="9">
        <v>7</v>
      </c>
      <c r="C88" s="9">
        <v>7</v>
      </c>
      <c r="D88" s="9">
        <v>4</v>
      </c>
      <c r="E88" s="10">
        <f t="shared" si="1"/>
        <v>57.142857142857139</v>
      </c>
      <c r="F88" s="9" t="s">
        <v>9</v>
      </c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8">
        <v>44987</v>
      </c>
      <c r="B89" s="9">
        <v>8</v>
      </c>
      <c r="C89" s="9">
        <v>5</v>
      </c>
      <c r="D89" s="9">
        <v>4</v>
      </c>
      <c r="E89" s="10">
        <f t="shared" si="1"/>
        <v>80</v>
      </c>
      <c r="F89" s="9" t="s">
        <v>9</v>
      </c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8">
        <v>44987</v>
      </c>
      <c r="B90" s="9">
        <v>9</v>
      </c>
      <c r="C90" s="9">
        <v>6</v>
      </c>
      <c r="D90" s="9">
        <v>3</v>
      </c>
      <c r="E90" s="10">
        <f t="shared" si="1"/>
        <v>50</v>
      </c>
      <c r="F90" s="9" t="s">
        <v>9</v>
      </c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8">
        <v>44987</v>
      </c>
      <c r="B91" s="9">
        <v>10</v>
      </c>
      <c r="C91" s="9">
        <v>7</v>
      </c>
      <c r="D91" s="9">
        <v>3</v>
      </c>
      <c r="E91" s="10">
        <f t="shared" si="1"/>
        <v>42.857142857142854</v>
      </c>
      <c r="F91" s="9" t="s">
        <v>9</v>
      </c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8">
        <v>44987</v>
      </c>
      <c r="B92" s="9">
        <v>11</v>
      </c>
      <c r="C92" s="9">
        <v>7</v>
      </c>
      <c r="D92" s="9">
        <v>3</v>
      </c>
      <c r="E92" s="10">
        <f t="shared" si="1"/>
        <v>42.857142857142854</v>
      </c>
      <c r="F92" s="9" t="s">
        <v>9</v>
      </c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8">
        <v>44987</v>
      </c>
      <c r="B93" s="9">
        <v>12</v>
      </c>
      <c r="C93" s="9">
        <v>7</v>
      </c>
      <c r="D93" s="9">
        <v>4</v>
      </c>
      <c r="E93" s="10">
        <f t="shared" si="1"/>
        <v>57.142857142857139</v>
      </c>
      <c r="F93" s="9" t="s">
        <v>9</v>
      </c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8">
        <v>44987</v>
      </c>
      <c r="B94" s="9">
        <v>13</v>
      </c>
      <c r="C94" s="9">
        <v>6</v>
      </c>
      <c r="D94" s="9">
        <v>3</v>
      </c>
      <c r="E94" s="10">
        <f t="shared" si="1"/>
        <v>50</v>
      </c>
      <c r="F94" s="9" t="s">
        <v>9</v>
      </c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8">
        <v>44987</v>
      </c>
      <c r="B95" s="9">
        <v>14</v>
      </c>
      <c r="C95" s="9">
        <v>7</v>
      </c>
      <c r="D95" s="9">
        <v>3</v>
      </c>
      <c r="E95" s="10">
        <f t="shared" si="1"/>
        <v>42.857142857142854</v>
      </c>
      <c r="F95" s="9" t="s">
        <v>9</v>
      </c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8">
        <v>44987</v>
      </c>
      <c r="B96" s="9">
        <v>15</v>
      </c>
      <c r="C96" s="9">
        <v>6</v>
      </c>
      <c r="D96" s="9">
        <v>4</v>
      </c>
      <c r="E96" s="10">
        <f t="shared" si="1"/>
        <v>66.666666666666657</v>
      </c>
      <c r="F96" s="9" t="s">
        <v>9</v>
      </c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8">
        <v>44987</v>
      </c>
      <c r="B97" s="9">
        <v>16</v>
      </c>
      <c r="C97" s="9">
        <v>7</v>
      </c>
      <c r="D97" s="9">
        <v>3</v>
      </c>
      <c r="E97" s="10">
        <f t="shared" si="1"/>
        <v>42.857142857142854</v>
      </c>
      <c r="F97" s="9" t="s">
        <v>9</v>
      </c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8">
        <v>44987</v>
      </c>
      <c r="B98" s="9">
        <v>17</v>
      </c>
      <c r="C98" s="9">
        <v>6</v>
      </c>
      <c r="D98" s="9">
        <v>4</v>
      </c>
      <c r="E98" s="10">
        <f t="shared" si="1"/>
        <v>66.666666666666657</v>
      </c>
      <c r="F98" s="9" t="s">
        <v>9</v>
      </c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8">
        <v>44987</v>
      </c>
      <c r="B99" s="9">
        <v>18</v>
      </c>
      <c r="C99" s="9">
        <v>6</v>
      </c>
      <c r="D99" s="9">
        <v>3</v>
      </c>
      <c r="E99" s="10">
        <f t="shared" si="1"/>
        <v>50</v>
      </c>
      <c r="F99" s="9" t="s">
        <v>9</v>
      </c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8">
        <v>44987</v>
      </c>
      <c r="B100" s="9">
        <v>19</v>
      </c>
      <c r="C100" s="9">
        <v>7</v>
      </c>
      <c r="D100" s="9">
        <v>3</v>
      </c>
      <c r="E100" s="10">
        <f t="shared" si="1"/>
        <v>42.857142857142854</v>
      </c>
      <c r="F100" s="9" t="s">
        <v>9</v>
      </c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12">
        <v>44987</v>
      </c>
      <c r="B101" s="13">
        <v>20</v>
      </c>
      <c r="C101" s="13">
        <v>7</v>
      </c>
      <c r="D101" s="13">
        <v>3</v>
      </c>
      <c r="E101" s="14">
        <f t="shared" si="1"/>
        <v>42.857142857142854</v>
      </c>
      <c r="F101" s="13" t="s">
        <v>9</v>
      </c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4">
        <v>45001</v>
      </c>
      <c r="B102" s="5">
        <v>1</v>
      </c>
      <c r="C102" s="5">
        <v>6</v>
      </c>
      <c r="D102" s="5">
        <v>4</v>
      </c>
      <c r="E102" s="6">
        <f t="shared" si="1"/>
        <v>66.666666666666657</v>
      </c>
      <c r="F102" s="5" t="s">
        <v>9</v>
      </c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8">
        <v>45001</v>
      </c>
      <c r="B103" s="9">
        <v>2</v>
      </c>
      <c r="C103" s="9">
        <v>5</v>
      </c>
      <c r="D103" s="9">
        <v>2</v>
      </c>
      <c r="E103" s="10">
        <f t="shared" si="1"/>
        <v>40</v>
      </c>
      <c r="F103" s="9" t="s">
        <v>9</v>
      </c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8">
        <v>45001</v>
      </c>
      <c r="B104" s="9">
        <v>3</v>
      </c>
      <c r="C104" s="9">
        <v>5</v>
      </c>
      <c r="D104" s="9">
        <v>2</v>
      </c>
      <c r="E104" s="10">
        <f t="shared" si="1"/>
        <v>40</v>
      </c>
      <c r="F104" s="9" t="s">
        <v>9</v>
      </c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8">
        <v>45001</v>
      </c>
      <c r="B105" s="9">
        <v>4</v>
      </c>
      <c r="C105" s="9">
        <v>6</v>
      </c>
      <c r="D105" s="9">
        <v>3</v>
      </c>
      <c r="E105" s="10">
        <f t="shared" si="1"/>
        <v>50</v>
      </c>
      <c r="F105" s="9" t="s">
        <v>9</v>
      </c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8">
        <v>45001</v>
      </c>
      <c r="B106" s="9">
        <v>5</v>
      </c>
      <c r="C106" s="9">
        <v>5</v>
      </c>
      <c r="D106" s="9">
        <v>3</v>
      </c>
      <c r="E106" s="10">
        <f t="shared" si="1"/>
        <v>60</v>
      </c>
      <c r="F106" s="9" t="s">
        <v>9</v>
      </c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8">
        <v>45001</v>
      </c>
      <c r="B107" s="9">
        <v>6</v>
      </c>
      <c r="C107" s="9">
        <v>6</v>
      </c>
      <c r="D107" s="9">
        <v>2</v>
      </c>
      <c r="E107" s="10">
        <f t="shared" si="1"/>
        <v>33.333333333333329</v>
      </c>
      <c r="F107" s="9" t="s">
        <v>9</v>
      </c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8">
        <v>45001</v>
      </c>
      <c r="B108" s="9">
        <v>7</v>
      </c>
      <c r="C108" s="9">
        <v>6</v>
      </c>
      <c r="D108" s="9">
        <v>3</v>
      </c>
      <c r="E108" s="10">
        <f t="shared" si="1"/>
        <v>50</v>
      </c>
      <c r="F108" s="9" t="s">
        <v>9</v>
      </c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8">
        <v>45001</v>
      </c>
      <c r="B109" s="9">
        <v>8</v>
      </c>
      <c r="C109" s="9">
        <v>5</v>
      </c>
      <c r="D109" s="9">
        <v>5</v>
      </c>
      <c r="E109" s="10">
        <f t="shared" si="1"/>
        <v>100</v>
      </c>
      <c r="F109" s="9" t="s">
        <v>9</v>
      </c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8">
        <v>45001</v>
      </c>
      <c r="B110" s="9">
        <v>9</v>
      </c>
      <c r="C110" s="9">
        <v>5</v>
      </c>
      <c r="D110" s="9">
        <v>4</v>
      </c>
      <c r="E110" s="10">
        <f t="shared" si="1"/>
        <v>80</v>
      </c>
      <c r="F110" s="9" t="s">
        <v>9</v>
      </c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8">
        <v>45001</v>
      </c>
      <c r="B111" s="9">
        <v>10</v>
      </c>
      <c r="C111" s="9">
        <v>6</v>
      </c>
      <c r="D111" s="9">
        <v>3</v>
      </c>
      <c r="E111" s="10">
        <f t="shared" si="1"/>
        <v>50</v>
      </c>
      <c r="F111" s="9" t="s">
        <v>9</v>
      </c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8">
        <v>45001</v>
      </c>
      <c r="B112" s="9">
        <v>11</v>
      </c>
      <c r="C112" s="9">
        <v>5</v>
      </c>
      <c r="D112" s="9">
        <v>2</v>
      </c>
      <c r="E112" s="10">
        <f t="shared" si="1"/>
        <v>40</v>
      </c>
      <c r="F112" s="9" t="s">
        <v>9</v>
      </c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8">
        <v>45001</v>
      </c>
      <c r="B113" s="9">
        <v>12</v>
      </c>
      <c r="C113" s="9">
        <v>5</v>
      </c>
      <c r="D113" s="9">
        <v>2</v>
      </c>
      <c r="E113" s="10">
        <f t="shared" si="1"/>
        <v>40</v>
      </c>
      <c r="F113" s="9" t="s">
        <v>9</v>
      </c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8">
        <v>45001</v>
      </c>
      <c r="B114" s="9">
        <v>13</v>
      </c>
      <c r="C114" s="9">
        <v>5</v>
      </c>
      <c r="D114" s="9">
        <v>3</v>
      </c>
      <c r="E114" s="10">
        <f t="shared" si="1"/>
        <v>60</v>
      </c>
      <c r="F114" s="9" t="s">
        <v>9</v>
      </c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8">
        <v>45001</v>
      </c>
      <c r="B115" s="9">
        <v>14</v>
      </c>
      <c r="C115" s="9">
        <v>6</v>
      </c>
      <c r="D115" s="9">
        <v>2</v>
      </c>
      <c r="E115" s="10">
        <f t="shared" si="1"/>
        <v>33.333333333333329</v>
      </c>
      <c r="F115" s="9" t="s">
        <v>9</v>
      </c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8">
        <v>45001</v>
      </c>
      <c r="B116" s="9">
        <v>15</v>
      </c>
      <c r="C116" s="9">
        <v>5</v>
      </c>
      <c r="D116" s="9">
        <v>3</v>
      </c>
      <c r="E116" s="10">
        <f t="shared" si="1"/>
        <v>60</v>
      </c>
      <c r="F116" s="9" t="s">
        <v>9</v>
      </c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8">
        <v>45001</v>
      </c>
      <c r="B117" s="9">
        <v>16</v>
      </c>
      <c r="C117" s="9">
        <v>6</v>
      </c>
      <c r="D117" s="9">
        <v>3</v>
      </c>
      <c r="E117" s="10">
        <f t="shared" si="1"/>
        <v>50</v>
      </c>
      <c r="F117" s="9" t="s">
        <v>9</v>
      </c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8">
        <v>45001</v>
      </c>
      <c r="B118" s="9">
        <v>17</v>
      </c>
      <c r="C118" s="9">
        <v>5</v>
      </c>
      <c r="D118" s="9">
        <v>3</v>
      </c>
      <c r="E118" s="10">
        <f t="shared" si="1"/>
        <v>60</v>
      </c>
      <c r="F118" s="9" t="s">
        <v>9</v>
      </c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8">
        <v>45001</v>
      </c>
      <c r="B119" s="9">
        <v>18</v>
      </c>
      <c r="C119" s="9">
        <v>5</v>
      </c>
      <c r="D119" s="9">
        <v>2</v>
      </c>
      <c r="E119" s="10">
        <f t="shared" si="1"/>
        <v>40</v>
      </c>
      <c r="F119" s="9" t="s">
        <v>9</v>
      </c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8">
        <v>45001</v>
      </c>
      <c r="B120" s="9">
        <v>19</v>
      </c>
      <c r="C120" s="9">
        <v>6</v>
      </c>
      <c r="D120" s="9">
        <v>3</v>
      </c>
      <c r="E120" s="10">
        <f t="shared" si="1"/>
        <v>50</v>
      </c>
      <c r="F120" s="9" t="s">
        <v>9</v>
      </c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20">
        <v>45001</v>
      </c>
      <c r="B121" s="21">
        <v>20</v>
      </c>
      <c r="C121" s="21">
        <v>6</v>
      </c>
      <c r="D121" s="21">
        <v>3</v>
      </c>
      <c r="E121" s="22">
        <f t="shared" si="1"/>
        <v>50</v>
      </c>
      <c r="F121" s="21" t="s">
        <v>9</v>
      </c>
      <c r="G121" s="2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4">
        <v>45012</v>
      </c>
      <c r="B122" s="5">
        <v>1</v>
      </c>
      <c r="C122" s="5">
        <v>5</v>
      </c>
      <c r="D122" s="5">
        <v>3</v>
      </c>
      <c r="E122" s="6">
        <f t="shared" si="1"/>
        <v>60</v>
      </c>
      <c r="F122" s="5" t="s">
        <v>9</v>
      </c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8">
        <v>45012</v>
      </c>
      <c r="B123" s="9">
        <v>2</v>
      </c>
      <c r="C123" s="9">
        <v>5</v>
      </c>
      <c r="D123" s="9">
        <v>3</v>
      </c>
      <c r="E123" s="10">
        <f t="shared" si="1"/>
        <v>60</v>
      </c>
      <c r="F123" s="9" t="s">
        <v>9</v>
      </c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8">
        <v>45012</v>
      </c>
      <c r="B124" s="9">
        <v>3</v>
      </c>
      <c r="C124" s="9">
        <v>5</v>
      </c>
      <c r="D124" s="9">
        <v>3</v>
      </c>
      <c r="E124" s="10">
        <f t="shared" si="1"/>
        <v>60</v>
      </c>
      <c r="F124" s="9" t="s">
        <v>9</v>
      </c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8">
        <v>45012</v>
      </c>
      <c r="B125" s="9">
        <v>4</v>
      </c>
      <c r="C125" s="9">
        <v>5</v>
      </c>
      <c r="D125" s="9">
        <v>3</v>
      </c>
      <c r="E125" s="10">
        <f t="shared" si="1"/>
        <v>60</v>
      </c>
      <c r="F125" s="9" t="s">
        <v>9</v>
      </c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8">
        <v>45012</v>
      </c>
      <c r="B126" s="9">
        <v>5</v>
      </c>
      <c r="C126" s="9">
        <v>5</v>
      </c>
      <c r="D126" s="9">
        <v>3</v>
      </c>
      <c r="E126" s="10">
        <f t="shared" si="1"/>
        <v>60</v>
      </c>
      <c r="F126" s="9" t="s">
        <v>9</v>
      </c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8">
        <v>45012</v>
      </c>
      <c r="B127" s="9">
        <v>6</v>
      </c>
      <c r="C127" s="9">
        <v>6</v>
      </c>
      <c r="D127" s="9">
        <v>3</v>
      </c>
      <c r="E127" s="10">
        <f t="shared" si="1"/>
        <v>50</v>
      </c>
      <c r="F127" s="9" t="s">
        <v>9</v>
      </c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8">
        <v>45012</v>
      </c>
      <c r="B128" s="9">
        <v>7</v>
      </c>
      <c r="C128" s="9">
        <v>5</v>
      </c>
      <c r="D128" s="9">
        <v>3</v>
      </c>
      <c r="E128" s="10">
        <f t="shared" si="1"/>
        <v>60</v>
      </c>
      <c r="F128" s="9" t="s">
        <v>9</v>
      </c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8">
        <v>45012</v>
      </c>
      <c r="B129" s="9">
        <v>8</v>
      </c>
      <c r="C129" s="9">
        <v>5</v>
      </c>
      <c r="D129" s="9">
        <v>5</v>
      </c>
      <c r="E129" s="10">
        <f t="shared" si="1"/>
        <v>100</v>
      </c>
      <c r="F129" s="9" t="s">
        <v>9</v>
      </c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8">
        <v>45012</v>
      </c>
      <c r="B130" s="9">
        <v>9</v>
      </c>
      <c r="C130" s="9">
        <v>5</v>
      </c>
      <c r="D130" s="9">
        <v>5</v>
      </c>
      <c r="E130" s="10">
        <f t="shared" si="1"/>
        <v>100</v>
      </c>
      <c r="F130" s="9" t="s">
        <v>9</v>
      </c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8">
        <v>45012</v>
      </c>
      <c r="B131" s="9">
        <v>10</v>
      </c>
      <c r="C131" s="9">
        <v>5</v>
      </c>
      <c r="D131" s="9">
        <v>3</v>
      </c>
      <c r="E131" s="10">
        <f t="shared" si="1"/>
        <v>60</v>
      </c>
      <c r="F131" s="9" t="s">
        <v>9</v>
      </c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8">
        <v>45012</v>
      </c>
      <c r="B132" s="9">
        <v>11</v>
      </c>
      <c r="C132" s="9">
        <v>5</v>
      </c>
      <c r="D132" s="9">
        <v>3</v>
      </c>
      <c r="E132" s="10">
        <f t="shared" si="1"/>
        <v>60</v>
      </c>
      <c r="F132" s="9" t="s">
        <v>9</v>
      </c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8">
        <v>45012</v>
      </c>
      <c r="B133" s="9">
        <v>12</v>
      </c>
      <c r="C133" s="9">
        <v>5</v>
      </c>
      <c r="D133" s="9">
        <v>3</v>
      </c>
      <c r="E133" s="10">
        <f t="shared" si="1"/>
        <v>60</v>
      </c>
      <c r="F133" s="9" t="s">
        <v>9</v>
      </c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8">
        <v>45012</v>
      </c>
      <c r="B134" s="9">
        <v>13</v>
      </c>
      <c r="C134" s="9">
        <v>5</v>
      </c>
      <c r="D134" s="9">
        <v>4</v>
      </c>
      <c r="E134" s="10">
        <f t="shared" si="1"/>
        <v>80</v>
      </c>
      <c r="F134" s="9" t="s">
        <v>9</v>
      </c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8">
        <v>45012</v>
      </c>
      <c r="B135" s="9">
        <v>14</v>
      </c>
      <c r="C135" s="9">
        <v>5</v>
      </c>
      <c r="D135" s="9">
        <v>3</v>
      </c>
      <c r="E135" s="10">
        <f t="shared" si="1"/>
        <v>60</v>
      </c>
      <c r="F135" s="9" t="s">
        <v>9</v>
      </c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8">
        <v>45012</v>
      </c>
      <c r="B136" s="9">
        <v>15</v>
      </c>
      <c r="C136" s="9">
        <v>5</v>
      </c>
      <c r="D136" s="9">
        <v>4</v>
      </c>
      <c r="E136" s="10">
        <f t="shared" si="1"/>
        <v>80</v>
      </c>
      <c r="F136" s="9" t="s">
        <v>9</v>
      </c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8">
        <v>45012</v>
      </c>
      <c r="B137" s="9">
        <v>16</v>
      </c>
      <c r="C137" s="9">
        <v>5</v>
      </c>
      <c r="D137" s="9">
        <v>3</v>
      </c>
      <c r="E137" s="10">
        <f t="shared" si="1"/>
        <v>60</v>
      </c>
      <c r="F137" s="9" t="s">
        <v>9</v>
      </c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8">
        <v>45012</v>
      </c>
      <c r="B138" s="9">
        <v>17</v>
      </c>
      <c r="C138" s="9">
        <v>5</v>
      </c>
      <c r="D138" s="9">
        <v>4</v>
      </c>
      <c r="E138" s="10">
        <f t="shared" si="1"/>
        <v>80</v>
      </c>
      <c r="F138" s="9" t="s">
        <v>9</v>
      </c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8">
        <v>45012</v>
      </c>
      <c r="B139" s="9">
        <v>18</v>
      </c>
      <c r="C139" s="9">
        <v>5</v>
      </c>
      <c r="D139" s="9">
        <v>3</v>
      </c>
      <c r="E139" s="10">
        <f t="shared" si="1"/>
        <v>60</v>
      </c>
      <c r="F139" s="9" t="s">
        <v>9</v>
      </c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8">
        <v>45012</v>
      </c>
      <c r="B140" s="9">
        <v>19</v>
      </c>
      <c r="C140" s="9">
        <v>5</v>
      </c>
      <c r="D140" s="9">
        <v>3</v>
      </c>
      <c r="E140" s="10">
        <f t="shared" si="1"/>
        <v>60</v>
      </c>
      <c r="F140" s="9" t="s">
        <v>9</v>
      </c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12">
        <v>45012</v>
      </c>
      <c r="B141" s="13">
        <v>20</v>
      </c>
      <c r="C141" s="13">
        <v>5</v>
      </c>
      <c r="D141" s="13">
        <v>3</v>
      </c>
      <c r="E141" s="14">
        <f t="shared" si="1"/>
        <v>60</v>
      </c>
      <c r="F141" s="13" t="s">
        <v>9</v>
      </c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4">
        <v>45034</v>
      </c>
      <c r="B142" s="5">
        <v>1</v>
      </c>
      <c r="C142" s="5">
        <v>5</v>
      </c>
      <c r="D142" s="5">
        <v>4</v>
      </c>
      <c r="E142" s="6">
        <f t="shared" si="1"/>
        <v>80</v>
      </c>
      <c r="F142" s="5" t="s">
        <v>9</v>
      </c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8">
        <v>45034</v>
      </c>
      <c r="B143" s="9">
        <v>2</v>
      </c>
      <c r="C143" s="9">
        <v>5</v>
      </c>
      <c r="D143" s="9">
        <v>5</v>
      </c>
      <c r="E143" s="10">
        <f t="shared" si="1"/>
        <v>100</v>
      </c>
      <c r="F143" s="9" t="s">
        <v>9</v>
      </c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8">
        <v>45034</v>
      </c>
      <c r="B144" s="9">
        <v>3</v>
      </c>
      <c r="C144" s="9">
        <v>5</v>
      </c>
      <c r="D144" s="9">
        <v>5</v>
      </c>
      <c r="E144" s="10">
        <f t="shared" si="1"/>
        <v>100</v>
      </c>
      <c r="F144" s="9" t="s">
        <v>9</v>
      </c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8">
        <v>45034</v>
      </c>
      <c r="B145" s="9">
        <v>4</v>
      </c>
      <c r="C145" s="9">
        <v>7</v>
      </c>
      <c r="D145" s="9">
        <v>3</v>
      </c>
      <c r="E145" s="10">
        <f t="shared" si="1"/>
        <v>42.857142857142854</v>
      </c>
      <c r="F145" s="9" t="s">
        <v>9</v>
      </c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8">
        <v>45034</v>
      </c>
      <c r="B146" s="9">
        <v>5</v>
      </c>
      <c r="C146" s="9">
        <v>4</v>
      </c>
      <c r="D146" s="9">
        <v>3</v>
      </c>
      <c r="E146" s="10">
        <f t="shared" si="1"/>
        <v>75</v>
      </c>
      <c r="F146" s="9" t="s">
        <v>9</v>
      </c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8">
        <v>45034</v>
      </c>
      <c r="B147" s="9">
        <v>6</v>
      </c>
      <c r="C147" s="9">
        <v>6</v>
      </c>
      <c r="D147" s="9">
        <v>5</v>
      </c>
      <c r="E147" s="10">
        <f t="shared" si="1"/>
        <v>83.333333333333343</v>
      </c>
      <c r="F147" s="9" t="s">
        <v>9</v>
      </c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8">
        <v>45034</v>
      </c>
      <c r="B148" s="9">
        <v>7</v>
      </c>
      <c r="C148" s="9">
        <v>5</v>
      </c>
      <c r="D148" s="9">
        <v>5</v>
      </c>
      <c r="E148" s="10">
        <f t="shared" si="1"/>
        <v>100</v>
      </c>
      <c r="F148" s="9" t="s">
        <v>9</v>
      </c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8">
        <v>45034</v>
      </c>
      <c r="B149" s="9">
        <v>8</v>
      </c>
      <c r="C149" s="9">
        <v>4</v>
      </c>
      <c r="D149" s="9">
        <v>4</v>
      </c>
      <c r="E149" s="10">
        <f t="shared" si="1"/>
        <v>100</v>
      </c>
      <c r="F149" s="9" t="s">
        <v>9</v>
      </c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8">
        <v>45034</v>
      </c>
      <c r="B150" s="9">
        <v>9</v>
      </c>
      <c r="C150" s="9">
        <v>5</v>
      </c>
      <c r="D150" s="9">
        <v>4</v>
      </c>
      <c r="E150" s="10">
        <f t="shared" si="1"/>
        <v>80</v>
      </c>
      <c r="F150" s="9" t="s">
        <v>9</v>
      </c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8">
        <v>45034</v>
      </c>
      <c r="B151" s="9">
        <v>10</v>
      </c>
      <c r="C151" s="9">
        <v>4</v>
      </c>
      <c r="D151" s="9">
        <v>3</v>
      </c>
      <c r="E151" s="10">
        <f t="shared" si="1"/>
        <v>75</v>
      </c>
      <c r="F151" s="9" t="s">
        <v>9</v>
      </c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8">
        <v>45034</v>
      </c>
      <c r="B152" s="9">
        <v>11</v>
      </c>
      <c r="C152" s="9">
        <v>5</v>
      </c>
      <c r="D152" s="9">
        <v>4</v>
      </c>
      <c r="E152" s="10">
        <f t="shared" si="1"/>
        <v>80</v>
      </c>
      <c r="F152" s="9" t="s">
        <v>9</v>
      </c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8">
        <v>45034</v>
      </c>
      <c r="B153" s="9">
        <v>12</v>
      </c>
      <c r="C153" s="9">
        <v>4</v>
      </c>
      <c r="D153" s="9">
        <v>4</v>
      </c>
      <c r="E153" s="10">
        <f t="shared" si="1"/>
        <v>100</v>
      </c>
      <c r="F153" s="9" t="s">
        <v>9</v>
      </c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8">
        <v>45034</v>
      </c>
      <c r="B154" s="9">
        <v>13</v>
      </c>
      <c r="C154" s="9">
        <v>4</v>
      </c>
      <c r="D154" s="9">
        <v>4</v>
      </c>
      <c r="E154" s="10">
        <f t="shared" si="1"/>
        <v>100</v>
      </c>
      <c r="F154" s="9" t="s">
        <v>9</v>
      </c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8">
        <v>45034</v>
      </c>
      <c r="B155" s="9">
        <v>14</v>
      </c>
      <c r="C155" s="9">
        <v>4</v>
      </c>
      <c r="D155" s="9">
        <v>4</v>
      </c>
      <c r="E155" s="10">
        <f t="shared" si="1"/>
        <v>100</v>
      </c>
      <c r="F155" s="9" t="s">
        <v>9</v>
      </c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8">
        <v>45034</v>
      </c>
      <c r="B156" s="9">
        <v>15</v>
      </c>
      <c r="C156" s="9">
        <v>5</v>
      </c>
      <c r="D156" s="9">
        <v>4</v>
      </c>
      <c r="E156" s="10">
        <f t="shared" si="1"/>
        <v>80</v>
      </c>
      <c r="F156" s="9" t="s">
        <v>9</v>
      </c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8">
        <v>45034</v>
      </c>
      <c r="B157" s="9">
        <v>16</v>
      </c>
      <c r="C157" s="9">
        <v>4</v>
      </c>
      <c r="D157" s="9">
        <v>4</v>
      </c>
      <c r="E157" s="10">
        <f t="shared" si="1"/>
        <v>100</v>
      </c>
      <c r="F157" s="9" t="s">
        <v>9</v>
      </c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8">
        <v>45034</v>
      </c>
      <c r="B158" s="9">
        <v>17</v>
      </c>
      <c r="C158" s="9">
        <v>4</v>
      </c>
      <c r="D158" s="9">
        <v>3</v>
      </c>
      <c r="E158" s="10">
        <f t="shared" si="1"/>
        <v>75</v>
      </c>
      <c r="F158" s="9" t="s">
        <v>9</v>
      </c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8">
        <v>45034</v>
      </c>
      <c r="B159" s="9">
        <v>18</v>
      </c>
      <c r="C159" s="9">
        <v>5</v>
      </c>
      <c r="D159" s="9">
        <v>3</v>
      </c>
      <c r="E159" s="10">
        <f t="shared" si="1"/>
        <v>60</v>
      </c>
      <c r="F159" s="9" t="s">
        <v>9</v>
      </c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8">
        <v>45034</v>
      </c>
      <c r="B160" s="9">
        <v>19</v>
      </c>
      <c r="C160" s="9">
        <v>5</v>
      </c>
      <c r="D160" s="9">
        <v>3</v>
      </c>
      <c r="E160" s="10">
        <f t="shared" si="1"/>
        <v>60</v>
      </c>
      <c r="F160" s="9" t="s">
        <v>9</v>
      </c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8">
        <v>45034</v>
      </c>
      <c r="B161" s="13">
        <v>20</v>
      </c>
      <c r="C161" s="13">
        <v>5</v>
      </c>
      <c r="D161" s="13">
        <v>3</v>
      </c>
      <c r="E161" s="14">
        <f t="shared" si="1"/>
        <v>60</v>
      </c>
      <c r="F161" s="13" t="s">
        <v>9</v>
      </c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4">
        <v>45047</v>
      </c>
      <c r="B162" s="5">
        <v>1</v>
      </c>
      <c r="C162" s="5">
        <v>4</v>
      </c>
      <c r="D162" s="5">
        <v>3</v>
      </c>
      <c r="E162" s="6">
        <f t="shared" si="1"/>
        <v>75</v>
      </c>
      <c r="F162" s="5" t="s">
        <v>9</v>
      </c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8">
        <v>45047</v>
      </c>
      <c r="B163" s="9">
        <v>2</v>
      </c>
      <c r="C163" s="9">
        <v>4</v>
      </c>
      <c r="D163" s="9">
        <v>4</v>
      </c>
      <c r="E163" s="10">
        <f t="shared" si="1"/>
        <v>100</v>
      </c>
      <c r="F163" s="9" t="s">
        <v>9</v>
      </c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8">
        <v>45047</v>
      </c>
      <c r="B164" s="9">
        <v>3</v>
      </c>
      <c r="C164" s="9">
        <v>5</v>
      </c>
      <c r="D164" s="9">
        <v>5</v>
      </c>
      <c r="E164" s="10">
        <f t="shared" si="1"/>
        <v>100</v>
      </c>
      <c r="F164" s="9" t="s">
        <v>9</v>
      </c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8">
        <v>45047</v>
      </c>
      <c r="B165" s="9">
        <v>4</v>
      </c>
      <c r="C165" s="9">
        <v>4</v>
      </c>
      <c r="D165" s="9">
        <v>4</v>
      </c>
      <c r="E165" s="10">
        <f t="shared" si="1"/>
        <v>100</v>
      </c>
      <c r="F165" s="9" t="s">
        <v>9</v>
      </c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8">
        <v>45047</v>
      </c>
      <c r="B166" s="9">
        <v>5</v>
      </c>
      <c r="C166" s="9">
        <v>4</v>
      </c>
      <c r="D166" s="9">
        <v>3</v>
      </c>
      <c r="E166" s="10">
        <f t="shared" si="1"/>
        <v>75</v>
      </c>
      <c r="F166" s="9" t="s">
        <v>9</v>
      </c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8">
        <v>45047</v>
      </c>
      <c r="B167" s="9">
        <v>6</v>
      </c>
      <c r="C167" s="9">
        <v>5</v>
      </c>
      <c r="D167" s="9">
        <v>5</v>
      </c>
      <c r="E167" s="10">
        <f t="shared" si="1"/>
        <v>100</v>
      </c>
      <c r="F167" s="9" t="s">
        <v>9</v>
      </c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8">
        <v>45047</v>
      </c>
      <c r="B168" s="9">
        <v>7</v>
      </c>
      <c r="C168" s="9">
        <v>5</v>
      </c>
      <c r="D168" s="9">
        <v>5</v>
      </c>
      <c r="E168" s="10">
        <f t="shared" si="1"/>
        <v>100</v>
      </c>
      <c r="F168" s="9" t="s">
        <v>9</v>
      </c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8">
        <v>45047</v>
      </c>
      <c r="B169" s="9">
        <v>8</v>
      </c>
      <c r="C169" s="9">
        <v>2</v>
      </c>
      <c r="D169" s="9">
        <v>2</v>
      </c>
      <c r="E169" s="10">
        <f t="shared" si="1"/>
        <v>100</v>
      </c>
      <c r="F169" s="9" t="s">
        <v>9</v>
      </c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8">
        <v>45047</v>
      </c>
      <c r="B170" s="9">
        <v>9</v>
      </c>
      <c r="C170" s="9">
        <v>4</v>
      </c>
      <c r="D170" s="9">
        <v>4</v>
      </c>
      <c r="E170" s="10">
        <f t="shared" si="1"/>
        <v>100</v>
      </c>
      <c r="F170" s="9" t="s">
        <v>9</v>
      </c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8">
        <v>45047</v>
      </c>
      <c r="B171" s="9">
        <v>10</v>
      </c>
      <c r="C171" s="9">
        <v>4</v>
      </c>
      <c r="D171" s="9">
        <v>4</v>
      </c>
      <c r="E171" s="10">
        <f t="shared" si="1"/>
        <v>100</v>
      </c>
      <c r="F171" s="9" t="s">
        <v>9</v>
      </c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8">
        <v>45047</v>
      </c>
      <c r="B172" s="9">
        <v>11</v>
      </c>
      <c r="C172" s="9">
        <v>4</v>
      </c>
      <c r="D172" s="9">
        <v>4</v>
      </c>
      <c r="E172" s="10">
        <f t="shared" si="1"/>
        <v>100</v>
      </c>
      <c r="F172" s="9" t="s">
        <v>9</v>
      </c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8">
        <v>45047</v>
      </c>
      <c r="B173" s="9">
        <v>12</v>
      </c>
      <c r="C173" s="9">
        <v>4</v>
      </c>
      <c r="D173" s="9">
        <v>4</v>
      </c>
      <c r="E173" s="10">
        <f t="shared" si="1"/>
        <v>100</v>
      </c>
      <c r="F173" s="9" t="s">
        <v>9</v>
      </c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8">
        <v>45047</v>
      </c>
      <c r="B174" s="9">
        <v>13</v>
      </c>
      <c r="C174" s="9">
        <v>4</v>
      </c>
      <c r="D174" s="9">
        <v>4</v>
      </c>
      <c r="E174" s="10">
        <f t="shared" si="1"/>
        <v>100</v>
      </c>
      <c r="F174" s="9" t="s">
        <v>9</v>
      </c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8">
        <v>45047</v>
      </c>
      <c r="B175" s="9">
        <v>14</v>
      </c>
      <c r="C175" s="9">
        <v>4</v>
      </c>
      <c r="D175" s="9">
        <v>4</v>
      </c>
      <c r="E175" s="10">
        <f t="shared" si="1"/>
        <v>100</v>
      </c>
      <c r="F175" s="9" t="s">
        <v>9</v>
      </c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8">
        <v>45047</v>
      </c>
      <c r="B176" s="9">
        <v>15</v>
      </c>
      <c r="C176" s="9">
        <v>4</v>
      </c>
      <c r="D176" s="9">
        <v>4</v>
      </c>
      <c r="E176" s="10">
        <f t="shared" si="1"/>
        <v>100</v>
      </c>
      <c r="F176" s="9" t="s">
        <v>9</v>
      </c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8">
        <v>45047</v>
      </c>
      <c r="B177" s="9">
        <v>16</v>
      </c>
      <c r="C177" s="9">
        <v>4</v>
      </c>
      <c r="D177" s="9">
        <v>4</v>
      </c>
      <c r="E177" s="10">
        <f t="shared" si="1"/>
        <v>100</v>
      </c>
      <c r="F177" s="9" t="s">
        <v>9</v>
      </c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8">
        <v>45047</v>
      </c>
      <c r="B178" s="9">
        <v>17</v>
      </c>
      <c r="C178" s="9">
        <v>4</v>
      </c>
      <c r="D178" s="9">
        <v>4</v>
      </c>
      <c r="E178" s="10">
        <f t="shared" si="1"/>
        <v>100</v>
      </c>
      <c r="F178" s="9" t="s">
        <v>9</v>
      </c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8">
        <v>45047</v>
      </c>
      <c r="B179" s="9">
        <v>18</v>
      </c>
      <c r="C179" s="9">
        <v>3</v>
      </c>
      <c r="D179" s="9">
        <v>3</v>
      </c>
      <c r="E179" s="10">
        <f t="shared" si="1"/>
        <v>100</v>
      </c>
      <c r="F179" s="9" t="s">
        <v>9</v>
      </c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8">
        <v>45047</v>
      </c>
      <c r="B180" s="9">
        <v>19</v>
      </c>
      <c r="C180" s="9">
        <v>4</v>
      </c>
      <c r="D180" s="9">
        <v>4</v>
      </c>
      <c r="E180" s="10">
        <f t="shared" si="1"/>
        <v>100</v>
      </c>
      <c r="F180" s="9" t="s">
        <v>9</v>
      </c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12">
        <v>45047</v>
      </c>
      <c r="B181" s="13">
        <v>20</v>
      </c>
      <c r="C181" s="13">
        <v>4</v>
      </c>
      <c r="D181" s="13">
        <v>4</v>
      </c>
      <c r="E181" s="14">
        <f t="shared" si="1"/>
        <v>100</v>
      </c>
      <c r="F181" s="13" t="s">
        <v>9</v>
      </c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16">
        <v>45061</v>
      </c>
      <c r="B182" s="17">
        <v>1</v>
      </c>
      <c r="C182" s="17">
        <v>3</v>
      </c>
      <c r="D182" s="17">
        <v>3</v>
      </c>
      <c r="E182" s="18">
        <f t="shared" si="1"/>
        <v>100</v>
      </c>
      <c r="F182" s="17" t="s">
        <v>9</v>
      </c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8">
        <v>45061</v>
      </c>
      <c r="B183" s="9">
        <v>2</v>
      </c>
      <c r="C183" s="9">
        <v>3</v>
      </c>
      <c r="D183" s="9">
        <v>3</v>
      </c>
      <c r="E183" s="10">
        <f t="shared" si="1"/>
        <v>100</v>
      </c>
      <c r="F183" s="9" t="s">
        <v>9</v>
      </c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8">
        <v>45061</v>
      </c>
      <c r="B184" s="9">
        <v>3</v>
      </c>
      <c r="C184" s="9">
        <v>3</v>
      </c>
      <c r="D184" s="9">
        <v>3</v>
      </c>
      <c r="E184" s="10">
        <f t="shared" si="1"/>
        <v>100</v>
      </c>
      <c r="F184" s="9" t="s">
        <v>9</v>
      </c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8">
        <v>45061</v>
      </c>
      <c r="B185" s="9">
        <v>4</v>
      </c>
      <c r="C185" s="9">
        <v>4</v>
      </c>
      <c r="D185" s="9">
        <v>4</v>
      </c>
      <c r="E185" s="10">
        <f t="shared" si="1"/>
        <v>100</v>
      </c>
      <c r="F185" s="9" t="s">
        <v>9</v>
      </c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8">
        <v>45061</v>
      </c>
      <c r="B186" s="9">
        <v>5</v>
      </c>
      <c r="C186" s="9">
        <v>3</v>
      </c>
      <c r="D186" s="9">
        <v>3</v>
      </c>
      <c r="E186" s="10">
        <f t="shared" si="1"/>
        <v>100</v>
      </c>
      <c r="F186" s="9" t="s">
        <v>9</v>
      </c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8">
        <v>45061</v>
      </c>
      <c r="B187" s="9">
        <v>6</v>
      </c>
      <c r="C187" s="9">
        <v>2</v>
      </c>
      <c r="D187" s="9">
        <v>2</v>
      </c>
      <c r="E187" s="10">
        <f t="shared" si="1"/>
        <v>100</v>
      </c>
      <c r="F187" s="9" t="s">
        <v>9</v>
      </c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8">
        <v>45061</v>
      </c>
      <c r="B188" s="9">
        <v>7</v>
      </c>
      <c r="C188" s="9">
        <v>3</v>
      </c>
      <c r="D188" s="9">
        <v>3</v>
      </c>
      <c r="E188" s="10">
        <f t="shared" si="1"/>
        <v>100</v>
      </c>
      <c r="F188" s="9" t="s">
        <v>9</v>
      </c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8">
        <v>45061</v>
      </c>
      <c r="B189" s="9">
        <v>8</v>
      </c>
      <c r="C189" s="9">
        <v>2</v>
      </c>
      <c r="D189" s="9">
        <v>2</v>
      </c>
      <c r="E189" s="10">
        <f t="shared" si="1"/>
        <v>100</v>
      </c>
      <c r="F189" s="9" t="s">
        <v>9</v>
      </c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8">
        <v>45061</v>
      </c>
      <c r="B190" s="9">
        <v>9</v>
      </c>
      <c r="C190" s="9">
        <v>3</v>
      </c>
      <c r="D190" s="9">
        <v>3</v>
      </c>
      <c r="E190" s="10">
        <f t="shared" si="1"/>
        <v>100</v>
      </c>
      <c r="F190" s="9" t="s">
        <v>9</v>
      </c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8">
        <v>45061</v>
      </c>
      <c r="B191" s="9">
        <v>10</v>
      </c>
      <c r="C191" s="9">
        <v>3</v>
      </c>
      <c r="D191" s="9">
        <v>3</v>
      </c>
      <c r="E191" s="10">
        <f t="shared" si="1"/>
        <v>100</v>
      </c>
      <c r="F191" s="9" t="s">
        <v>9</v>
      </c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8">
        <v>45061</v>
      </c>
      <c r="B192" s="9">
        <v>11</v>
      </c>
      <c r="C192" s="9">
        <v>3</v>
      </c>
      <c r="D192" s="9">
        <v>3</v>
      </c>
      <c r="E192" s="10">
        <f t="shared" si="1"/>
        <v>100</v>
      </c>
      <c r="F192" s="9" t="s">
        <v>9</v>
      </c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8">
        <v>45061</v>
      </c>
      <c r="B193" s="9">
        <v>12</v>
      </c>
      <c r="C193" s="9">
        <v>2</v>
      </c>
      <c r="D193" s="9">
        <v>2</v>
      </c>
      <c r="E193" s="10">
        <f t="shared" si="1"/>
        <v>100</v>
      </c>
      <c r="F193" s="9" t="s">
        <v>9</v>
      </c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8">
        <v>45061</v>
      </c>
      <c r="B194" s="9">
        <v>13</v>
      </c>
      <c r="C194" s="9">
        <v>2</v>
      </c>
      <c r="D194" s="9">
        <v>2</v>
      </c>
      <c r="E194" s="10">
        <f t="shared" si="1"/>
        <v>100</v>
      </c>
      <c r="F194" s="9" t="s">
        <v>9</v>
      </c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8">
        <v>45061</v>
      </c>
      <c r="B195" s="9">
        <v>14</v>
      </c>
      <c r="C195" s="9">
        <v>2</v>
      </c>
      <c r="D195" s="9">
        <v>2</v>
      </c>
      <c r="E195" s="10">
        <f t="shared" si="1"/>
        <v>100</v>
      </c>
      <c r="F195" s="9" t="s">
        <v>9</v>
      </c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8">
        <v>45061</v>
      </c>
      <c r="B196" s="9">
        <v>15</v>
      </c>
      <c r="C196" s="9">
        <v>2</v>
      </c>
      <c r="D196" s="9">
        <v>2</v>
      </c>
      <c r="E196" s="10">
        <f t="shared" si="1"/>
        <v>100</v>
      </c>
      <c r="F196" s="9" t="s">
        <v>9</v>
      </c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8">
        <v>45061</v>
      </c>
      <c r="B197" s="9">
        <v>16</v>
      </c>
      <c r="C197" s="9">
        <v>2</v>
      </c>
      <c r="D197" s="9">
        <v>2</v>
      </c>
      <c r="E197" s="10">
        <f t="shared" si="1"/>
        <v>100</v>
      </c>
      <c r="F197" s="9" t="s">
        <v>9</v>
      </c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8">
        <v>45061</v>
      </c>
      <c r="B198" s="9">
        <v>17</v>
      </c>
      <c r="C198" s="9">
        <v>2</v>
      </c>
      <c r="D198" s="9">
        <v>2</v>
      </c>
      <c r="E198" s="10">
        <f t="shared" si="1"/>
        <v>100</v>
      </c>
      <c r="F198" s="9" t="s">
        <v>9</v>
      </c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8">
        <v>45061</v>
      </c>
      <c r="B199" s="9">
        <v>18</v>
      </c>
      <c r="C199" s="9">
        <v>3</v>
      </c>
      <c r="D199" s="9">
        <v>3</v>
      </c>
      <c r="E199" s="10">
        <f t="shared" si="1"/>
        <v>100</v>
      </c>
      <c r="F199" s="9" t="s">
        <v>9</v>
      </c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8">
        <v>45061</v>
      </c>
      <c r="B200" s="9">
        <v>19</v>
      </c>
      <c r="C200" s="9">
        <v>3</v>
      </c>
      <c r="D200" s="9">
        <v>3</v>
      </c>
      <c r="E200" s="10">
        <f t="shared" si="1"/>
        <v>100</v>
      </c>
      <c r="F200" s="9" t="s">
        <v>9</v>
      </c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8">
        <v>45061</v>
      </c>
      <c r="B201" s="9">
        <v>20</v>
      </c>
      <c r="C201" s="9">
        <v>2</v>
      </c>
      <c r="D201" s="9">
        <v>2</v>
      </c>
      <c r="E201" s="10">
        <f t="shared" si="1"/>
        <v>100</v>
      </c>
      <c r="F201" s="9" t="s">
        <v>9</v>
      </c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8">
        <v>45070</v>
      </c>
      <c r="B202" s="9">
        <v>1</v>
      </c>
      <c r="C202" s="9">
        <v>2</v>
      </c>
      <c r="D202" s="9">
        <v>2</v>
      </c>
      <c r="E202" s="10">
        <f t="shared" si="1"/>
        <v>100</v>
      </c>
      <c r="F202" s="9" t="s">
        <v>9</v>
      </c>
      <c r="G202" s="10">
        <v>22.9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8">
        <v>45070</v>
      </c>
      <c r="B203" s="9">
        <v>2</v>
      </c>
      <c r="C203" s="9">
        <v>2</v>
      </c>
      <c r="D203" s="9">
        <v>2</v>
      </c>
      <c r="E203" s="10">
        <f t="shared" si="1"/>
        <v>100</v>
      </c>
      <c r="F203" s="9" t="s">
        <v>9</v>
      </c>
      <c r="G203" s="10">
        <v>15.1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8">
        <v>45070</v>
      </c>
      <c r="B204" s="9">
        <v>3</v>
      </c>
      <c r="C204" s="9">
        <v>2</v>
      </c>
      <c r="D204" s="9">
        <v>2</v>
      </c>
      <c r="E204" s="10">
        <f t="shared" si="1"/>
        <v>100</v>
      </c>
      <c r="F204" s="9" t="s">
        <v>9</v>
      </c>
      <c r="G204" s="10">
        <v>15.8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8">
        <v>45070</v>
      </c>
      <c r="B205" s="9">
        <v>4</v>
      </c>
      <c r="C205" s="9">
        <v>3</v>
      </c>
      <c r="D205" s="9">
        <v>3</v>
      </c>
      <c r="E205" s="10">
        <f t="shared" si="1"/>
        <v>100</v>
      </c>
      <c r="F205" s="9" t="s">
        <v>9</v>
      </c>
      <c r="G205" s="10">
        <v>23.6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8">
        <v>45070</v>
      </c>
      <c r="B206" s="9">
        <v>5</v>
      </c>
      <c r="C206" s="9">
        <v>2</v>
      </c>
      <c r="D206" s="9">
        <v>2</v>
      </c>
      <c r="E206" s="10">
        <f t="shared" si="1"/>
        <v>100</v>
      </c>
      <c r="F206" s="9" t="s">
        <v>9</v>
      </c>
      <c r="G206" s="10">
        <v>20.2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8">
        <v>45070</v>
      </c>
      <c r="B207" s="9">
        <v>6</v>
      </c>
      <c r="C207" s="9">
        <v>2</v>
      </c>
      <c r="D207" s="9">
        <v>2</v>
      </c>
      <c r="E207" s="10">
        <f t="shared" si="1"/>
        <v>100</v>
      </c>
      <c r="F207" s="9" t="s">
        <v>9</v>
      </c>
      <c r="G207" s="10">
        <v>17.399999999999999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8">
        <v>45070</v>
      </c>
      <c r="B208" s="9">
        <v>7</v>
      </c>
      <c r="C208" s="9">
        <v>2</v>
      </c>
      <c r="D208" s="9">
        <v>2</v>
      </c>
      <c r="E208" s="10">
        <f t="shared" si="1"/>
        <v>100</v>
      </c>
      <c r="F208" s="9" t="s">
        <v>9</v>
      </c>
      <c r="G208" s="10">
        <v>17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8">
        <v>45070</v>
      </c>
      <c r="B209" s="9">
        <v>8</v>
      </c>
      <c r="C209" s="9">
        <v>2</v>
      </c>
      <c r="D209" s="9">
        <v>2</v>
      </c>
      <c r="E209" s="10">
        <f t="shared" si="1"/>
        <v>100</v>
      </c>
      <c r="F209" s="9" t="s">
        <v>9</v>
      </c>
      <c r="G209" s="10">
        <v>9.6999999999999993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8">
        <v>45070</v>
      </c>
      <c r="B210" s="9">
        <v>9</v>
      </c>
      <c r="C210" s="9">
        <v>3</v>
      </c>
      <c r="D210" s="9">
        <v>3</v>
      </c>
      <c r="E210" s="10">
        <f t="shared" si="1"/>
        <v>100</v>
      </c>
      <c r="F210" s="9" t="s">
        <v>9</v>
      </c>
      <c r="G210" s="10">
        <v>17.600000000000001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8">
        <v>45070</v>
      </c>
      <c r="B211" s="9">
        <v>10</v>
      </c>
      <c r="C211" s="9">
        <v>3</v>
      </c>
      <c r="D211" s="9">
        <v>3</v>
      </c>
      <c r="E211" s="10">
        <f t="shared" si="1"/>
        <v>100</v>
      </c>
      <c r="F211" s="9" t="s">
        <v>9</v>
      </c>
      <c r="G211" s="10">
        <v>21.6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8">
        <v>45070</v>
      </c>
      <c r="B212" s="9">
        <v>11</v>
      </c>
      <c r="C212" s="9">
        <v>3</v>
      </c>
      <c r="D212" s="9">
        <v>3</v>
      </c>
      <c r="E212" s="10">
        <f t="shared" si="1"/>
        <v>100</v>
      </c>
      <c r="F212" s="9" t="s">
        <v>9</v>
      </c>
      <c r="G212" s="10">
        <v>18.2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8">
        <v>45070</v>
      </c>
      <c r="B213" s="9">
        <v>12</v>
      </c>
      <c r="C213" s="9">
        <v>3</v>
      </c>
      <c r="D213" s="9">
        <v>3</v>
      </c>
      <c r="E213" s="10">
        <f t="shared" si="1"/>
        <v>100</v>
      </c>
      <c r="F213" s="9" t="s">
        <v>9</v>
      </c>
      <c r="G213" s="10">
        <v>25.1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8">
        <v>45070</v>
      </c>
      <c r="B214" s="9">
        <v>13</v>
      </c>
      <c r="C214" s="9">
        <v>2</v>
      </c>
      <c r="D214" s="9">
        <v>2</v>
      </c>
      <c r="E214" s="10">
        <f t="shared" si="1"/>
        <v>100</v>
      </c>
      <c r="F214" s="9" t="s">
        <v>9</v>
      </c>
      <c r="G214" s="10">
        <v>21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8">
        <v>45070</v>
      </c>
      <c r="B215" s="9">
        <v>14</v>
      </c>
      <c r="C215" s="9">
        <v>2</v>
      </c>
      <c r="D215" s="9">
        <v>2</v>
      </c>
      <c r="E215" s="10">
        <f t="shared" si="1"/>
        <v>100</v>
      </c>
      <c r="F215" s="9" t="s">
        <v>9</v>
      </c>
      <c r="G215" s="10">
        <v>23.7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8">
        <v>45070</v>
      </c>
      <c r="B216" s="9">
        <v>15</v>
      </c>
      <c r="C216" s="9">
        <v>2</v>
      </c>
      <c r="D216" s="9">
        <v>2</v>
      </c>
      <c r="E216" s="10">
        <f t="shared" si="1"/>
        <v>100</v>
      </c>
      <c r="F216" s="9" t="s">
        <v>9</v>
      </c>
      <c r="G216" s="10">
        <v>16.100000000000001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8">
        <v>45070</v>
      </c>
      <c r="B217" s="9">
        <v>16</v>
      </c>
      <c r="C217" s="9">
        <v>2</v>
      </c>
      <c r="D217" s="9">
        <v>2</v>
      </c>
      <c r="E217" s="10">
        <f t="shared" si="1"/>
        <v>100</v>
      </c>
      <c r="F217" s="9" t="s">
        <v>9</v>
      </c>
      <c r="G217" s="10">
        <v>22.4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8">
        <v>45070</v>
      </c>
      <c r="B218" s="9">
        <v>17</v>
      </c>
      <c r="C218" s="9">
        <v>2</v>
      </c>
      <c r="D218" s="9">
        <v>2</v>
      </c>
      <c r="E218" s="10">
        <f t="shared" si="1"/>
        <v>100</v>
      </c>
      <c r="F218" s="9" t="s">
        <v>9</v>
      </c>
      <c r="G218" s="10">
        <v>19.100000000000001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8">
        <v>45070</v>
      </c>
      <c r="B219" s="9">
        <v>18</v>
      </c>
      <c r="C219" s="9">
        <v>3</v>
      </c>
      <c r="D219" s="9">
        <v>3</v>
      </c>
      <c r="E219" s="10">
        <f t="shared" si="1"/>
        <v>100</v>
      </c>
      <c r="F219" s="9" t="s">
        <v>9</v>
      </c>
      <c r="G219" s="10">
        <v>20.2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8">
        <v>45070</v>
      </c>
      <c r="B220" s="9">
        <v>19</v>
      </c>
      <c r="C220" s="9">
        <v>3</v>
      </c>
      <c r="D220" s="9">
        <v>3</v>
      </c>
      <c r="E220" s="10">
        <f t="shared" si="1"/>
        <v>100</v>
      </c>
      <c r="F220" s="9" t="s">
        <v>9</v>
      </c>
      <c r="G220" s="10">
        <v>24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>
      <c r="A221" s="8">
        <v>45070</v>
      </c>
      <c r="B221" s="9">
        <v>20</v>
      </c>
      <c r="C221" s="9">
        <v>2</v>
      </c>
      <c r="D221" s="9">
        <v>2</v>
      </c>
      <c r="E221" s="10">
        <f t="shared" si="1"/>
        <v>100</v>
      </c>
      <c r="F221" s="9" t="s">
        <v>9</v>
      </c>
      <c r="G221" s="10">
        <v>19.100000000000001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2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2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2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2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2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2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2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2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2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2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2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2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2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2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2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2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2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2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>
      <c r="A241" s="2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2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2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2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2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2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2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2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2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2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2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2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2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2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2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2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2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2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2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2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2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2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2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2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2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2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2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2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2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2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2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2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2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2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2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2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2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2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2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2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2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2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2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2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2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2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2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2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2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2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2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2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autoFilter ref="A1:G1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pane ySplit="1" topLeftCell="A205" activePane="bottomLeft" state="frozen"/>
      <selection pane="bottomLeft" activeCell="D224" sqref="D224"/>
    </sheetView>
  </sheetViews>
  <sheetFormatPr baseColWidth="10" defaultColWidth="14.44140625" defaultRowHeight="15" customHeight="1"/>
  <cols>
    <col min="1" max="3" width="11.5546875" customWidth="1"/>
    <col min="4" max="4" width="15.6640625" customWidth="1"/>
    <col min="5" max="5" width="23.109375" customWidth="1"/>
    <col min="6" max="6" width="23.88671875" customWidth="1"/>
    <col min="7" max="7" width="13.88671875" customWidth="1"/>
    <col min="8" max="8" width="11.5546875" customWidth="1"/>
    <col min="9" max="24" width="10.6640625" customWidth="1"/>
  </cols>
  <sheetData>
    <row r="1" spans="1:24" ht="42.7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117</v>
      </c>
      <c r="F1" s="25" t="s">
        <v>4</v>
      </c>
      <c r="G1" s="25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4">
        <v>44875</v>
      </c>
      <c r="B2" s="5">
        <v>1</v>
      </c>
      <c r="C2" s="5">
        <v>11</v>
      </c>
      <c r="D2" s="5">
        <v>3</v>
      </c>
      <c r="E2" s="6">
        <f t="shared" ref="E2:E221" si="0">(D2/C2)*100</f>
        <v>27.27272727272727</v>
      </c>
      <c r="F2" s="5" t="s">
        <v>6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8">
        <v>44875</v>
      </c>
      <c r="B3" s="9">
        <v>2</v>
      </c>
      <c r="C3" s="9">
        <v>11</v>
      </c>
      <c r="D3" s="9">
        <v>2</v>
      </c>
      <c r="E3" s="10">
        <f t="shared" si="0"/>
        <v>18.181818181818183</v>
      </c>
      <c r="F3" s="9" t="s">
        <v>6</v>
      </c>
      <c r="G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8">
        <v>44875</v>
      </c>
      <c r="B4" s="9">
        <v>3</v>
      </c>
      <c r="C4" s="9">
        <v>12</v>
      </c>
      <c r="D4" s="9">
        <v>2</v>
      </c>
      <c r="E4" s="10">
        <f t="shared" si="0"/>
        <v>16.666666666666664</v>
      </c>
      <c r="F4" s="9" t="s">
        <v>6</v>
      </c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8">
        <v>44875</v>
      </c>
      <c r="B5" s="9">
        <v>4</v>
      </c>
      <c r="C5" s="9">
        <v>12</v>
      </c>
      <c r="D5" s="9">
        <v>3</v>
      </c>
      <c r="E5" s="10">
        <f t="shared" si="0"/>
        <v>25</v>
      </c>
      <c r="F5" s="9" t="s">
        <v>6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8">
        <v>44875</v>
      </c>
      <c r="B6" s="9">
        <v>5</v>
      </c>
      <c r="C6" s="9">
        <v>11</v>
      </c>
      <c r="D6" s="9">
        <v>2</v>
      </c>
      <c r="E6" s="10">
        <f t="shared" si="0"/>
        <v>18.181818181818183</v>
      </c>
      <c r="F6" s="9" t="s">
        <v>6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8">
        <v>44875</v>
      </c>
      <c r="B7" s="9">
        <v>6</v>
      </c>
      <c r="C7" s="9">
        <v>11</v>
      </c>
      <c r="D7" s="9">
        <v>3</v>
      </c>
      <c r="E7" s="10">
        <f t="shared" si="0"/>
        <v>27.27272727272727</v>
      </c>
      <c r="F7" s="9" t="s">
        <v>6</v>
      </c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8">
        <v>44875</v>
      </c>
      <c r="B8" s="9">
        <v>7</v>
      </c>
      <c r="C8" s="9">
        <v>10</v>
      </c>
      <c r="D8" s="9">
        <v>2</v>
      </c>
      <c r="E8" s="10">
        <f t="shared" si="0"/>
        <v>20</v>
      </c>
      <c r="F8" s="9" t="s">
        <v>6</v>
      </c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8">
        <v>44875</v>
      </c>
      <c r="B9" s="9">
        <v>8</v>
      </c>
      <c r="C9" s="9">
        <v>10</v>
      </c>
      <c r="D9" s="9">
        <v>2</v>
      </c>
      <c r="E9" s="10">
        <f t="shared" si="0"/>
        <v>20</v>
      </c>
      <c r="F9" s="9" t="s">
        <v>6</v>
      </c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8">
        <v>44875</v>
      </c>
      <c r="B10" s="9">
        <v>9</v>
      </c>
      <c r="C10" s="9">
        <v>10</v>
      </c>
      <c r="D10" s="9">
        <v>1</v>
      </c>
      <c r="E10" s="10">
        <f t="shared" si="0"/>
        <v>10</v>
      </c>
      <c r="F10" s="9" t="s">
        <v>6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8">
        <v>44875</v>
      </c>
      <c r="B11" s="9">
        <v>10</v>
      </c>
      <c r="C11" s="9">
        <v>12</v>
      </c>
      <c r="D11" s="9">
        <v>3</v>
      </c>
      <c r="E11" s="10">
        <f t="shared" si="0"/>
        <v>25</v>
      </c>
      <c r="F11" s="9" t="s">
        <v>6</v>
      </c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8">
        <v>44875</v>
      </c>
      <c r="B12" s="9">
        <v>11</v>
      </c>
      <c r="C12" s="9">
        <v>11</v>
      </c>
      <c r="D12" s="9">
        <v>3</v>
      </c>
      <c r="E12" s="10">
        <f t="shared" si="0"/>
        <v>27.27272727272727</v>
      </c>
      <c r="F12" s="9" t="s">
        <v>6</v>
      </c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8">
        <v>44875</v>
      </c>
      <c r="B13" s="9">
        <v>12</v>
      </c>
      <c r="C13" s="9">
        <v>10</v>
      </c>
      <c r="D13" s="9">
        <v>2</v>
      </c>
      <c r="E13" s="10">
        <f t="shared" si="0"/>
        <v>20</v>
      </c>
      <c r="F13" s="9" t="s">
        <v>6</v>
      </c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8">
        <v>44875</v>
      </c>
      <c r="B14" s="9">
        <v>13</v>
      </c>
      <c r="C14" s="9">
        <v>11</v>
      </c>
      <c r="D14" s="9">
        <v>2</v>
      </c>
      <c r="E14" s="10">
        <f t="shared" si="0"/>
        <v>18.181818181818183</v>
      </c>
      <c r="F14" s="9" t="s">
        <v>6</v>
      </c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8">
        <v>44875</v>
      </c>
      <c r="B15" s="9">
        <v>14</v>
      </c>
      <c r="C15" s="9">
        <v>11</v>
      </c>
      <c r="D15" s="9">
        <v>2</v>
      </c>
      <c r="E15" s="10">
        <f t="shared" si="0"/>
        <v>18.181818181818183</v>
      </c>
      <c r="F15" s="9" t="s">
        <v>6</v>
      </c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8">
        <v>44875</v>
      </c>
      <c r="B16" s="9">
        <v>15</v>
      </c>
      <c r="C16" s="9">
        <v>11</v>
      </c>
      <c r="D16" s="9">
        <v>2</v>
      </c>
      <c r="E16" s="10">
        <f t="shared" si="0"/>
        <v>18.181818181818183</v>
      </c>
      <c r="F16" s="9" t="s">
        <v>6</v>
      </c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8">
        <v>44875</v>
      </c>
      <c r="B17" s="9">
        <v>16</v>
      </c>
      <c r="C17" s="9">
        <v>11</v>
      </c>
      <c r="D17" s="9">
        <v>2</v>
      </c>
      <c r="E17" s="10">
        <f t="shared" si="0"/>
        <v>18.181818181818183</v>
      </c>
      <c r="F17" s="9" t="s">
        <v>6</v>
      </c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8">
        <v>44875</v>
      </c>
      <c r="B18" s="9">
        <v>17</v>
      </c>
      <c r="C18" s="9">
        <v>11</v>
      </c>
      <c r="D18" s="9">
        <v>2</v>
      </c>
      <c r="E18" s="10">
        <f t="shared" si="0"/>
        <v>18.181818181818183</v>
      </c>
      <c r="F18" s="9" t="s">
        <v>6</v>
      </c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8">
        <v>44875</v>
      </c>
      <c r="B19" s="9">
        <v>18</v>
      </c>
      <c r="C19" s="9">
        <v>12</v>
      </c>
      <c r="D19" s="9">
        <v>3</v>
      </c>
      <c r="E19" s="10">
        <f t="shared" si="0"/>
        <v>25</v>
      </c>
      <c r="F19" s="9" t="s">
        <v>6</v>
      </c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8">
        <v>44875</v>
      </c>
      <c r="B20" s="9">
        <v>19</v>
      </c>
      <c r="C20" s="9">
        <v>11</v>
      </c>
      <c r="D20" s="9">
        <v>2</v>
      </c>
      <c r="E20" s="10">
        <f t="shared" si="0"/>
        <v>18.181818181818183</v>
      </c>
      <c r="F20" s="9" t="s">
        <v>6</v>
      </c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2">
        <v>44875</v>
      </c>
      <c r="B21" s="13">
        <v>20</v>
      </c>
      <c r="C21" s="13">
        <v>11</v>
      </c>
      <c r="D21" s="13">
        <v>2</v>
      </c>
      <c r="E21" s="14">
        <f t="shared" si="0"/>
        <v>18.181818181818183</v>
      </c>
      <c r="F21" s="13" t="s">
        <v>6</v>
      </c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16">
        <v>44883</v>
      </c>
      <c r="B22" s="17">
        <v>1</v>
      </c>
      <c r="C22" s="17">
        <v>8</v>
      </c>
      <c r="D22" s="17">
        <v>1</v>
      </c>
      <c r="E22" s="18">
        <f t="shared" si="0"/>
        <v>12.5</v>
      </c>
      <c r="F22" s="17" t="s">
        <v>8</v>
      </c>
      <c r="G22" s="1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8">
        <v>44883</v>
      </c>
      <c r="B23" s="9">
        <v>2</v>
      </c>
      <c r="C23" s="9">
        <v>9</v>
      </c>
      <c r="D23" s="9">
        <v>1</v>
      </c>
      <c r="E23" s="10">
        <f t="shared" si="0"/>
        <v>11.111111111111111</v>
      </c>
      <c r="F23" s="9" t="s">
        <v>8</v>
      </c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8">
        <v>44883</v>
      </c>
      <c r="B24" s="9">
        <v>3</v>
      </c>
      <c r="C24" s="9">
        <v>9</v>
      </c>
      <c r="D24" s="9">
        <v>2</v>
      </c>
      <c r="E24" s="10">
        <f t="shared" si="0"/>
        <v>22.222222222222221</v>
      </c>
      <c r="F24" s="9" t="s">
        <v>8</v>
      </c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8">
        <v>44883</v>
      </c>
      <c r="B25" s="9">
        <v>4</v>
      </c>
      <c r="C25" s="9">
        <v>9</v>
      </c>
      <c r="D25" s="9">
        <v>1</v>
      </c>
      <c r="E25" s="10">
        <f t="shared" si="0"/>
        <v>11.111111111111111</v>
      </c>
      <c r="F25" s="9" t="s">
        <v>8</v>
      </c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8">
        <v>44883</v>
      </c>
      <c r="B26" s="9">
        <v>5</v>
      </c>
      <c r="C26" s="9">
        <v>9</v>
      </c>
      <c r="D26" s="9">
        <v>2</v>
      </c>
      <c r="E26" s="10">
        <f t="shared" si="0"/>
        <v>22.222222222222221</v>
      </c>
      <c r="F26" s="9" t="s">
        <v>8</v>
      </c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8">
        <v>44883</v>
      </c>
      <c r="B27" s="9">
        <v>6</v>
      </c>
      <c r="C27" s="9">
        <v>10</v>
      </c>
      <c r="D27" s="9">
        <v>2</v>
      </c>
      <c r="E27" s="10">
        <f t="shared" si="0"/>
        <v>20</v>
      </c>
      <c r="F27" s="9" t="s">
        <v>8</v>
      </c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8">
        <v>44883</v>
      </c>
      <c r="B28" s="9">
        <v>7</v>
      </c>
      <c r="C28" s="9">
        <v>10</v>
      </c>
      <c r="D28" s="9">
        <v>3</v>
      </c>
      <c r="E28" s="10">
        <f t="shared" si="0"/>
        <v>30</v>
      </c>
      <c r="F28" s="9" t="s">
        <v>8</v>
      </c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8">
        <v>44883</v>
      </c>
      <c r="B29" s="9">
        <v>8</v>
      </c>
      <c r="C29" s="9">
        <v>10</v>
      </c>
      <c r="D29" s="9">
        <v>2</v>
      </c>
      <c r="E29" s="10">
        <f t="shared" si="0"/>
        <v>20</v>
      </c>
      <c r="F29" s="9" t="s">
        <v>8</v>
      </c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8">
        <v>44883</v>
      </c>
      <c r="B30" s="9">
        <v>9</v>
      </c>
      <c r="C30" s="9">
        <v>10</v>
      </c>
      <c r="D30" s="9">
        <v>2</v>
      </c>
      <c r="E30" s="10">
        <f t="shared" si="0"/>
        <v>20</v>
      </c>
      <c r="F30" s="9" t="s">
        <v>8</v>
      </c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8">
        <v>44883</v>
      </c>
      <c r="B31" s="9">
        <v>10</v>
      </c>
      <c r="C31" s="9">
        <v>10</v>
      </c>
      <c r="D31" s="9">
        <v>1</v>
      </c>
      <c r="E31" s="10">
        <f t="shared" si="0"/>
        <v>10</v>
      </c>
      <c r="F31" s="9" t="s">
        <v>8</v>
      </c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8">
        <v>44883</v>
      </c>
      <c r="B32" s="9">
        <v>11</v>
      </c>
      <c r="C32" s="9">
        <v>9</v>
      </c>
      <c r="D32" s="9">
        <v>2</v>
      </c>
      <c r="E32" s="10">
        <f t="shared" si="0"/>
        <v>22.222222222222221</v>
      </c>
      <c r="F32" s="9" t="s">
        <v>8</v>
      </c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8">
        <v>44883</v>
      </c>
      <c r="B33" s="9">
        <v>12</v>
      </c>
      <c r="C33" s="9">
        <v>9</v>
      </c>
      <c r="D33" s="9">
        <v>2</v>
      </c>
      <c r="E33" s="10">
        <f t="shared" si="0"/>
        <v>22.222222222222221</v>
      </c>
      <c r="F33" s="9" t="s">
        <v>8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8">
        <v>44883</v>
      </c>
      <c r="B34" s="9">
        <v>13</v>
      </c>
      <c r="C34" s="9">
        <v>10</v>
      </c>
      <c r="D34" s="9">
        <v>1</v>
      </c>
      <c r="E34" s="10">
        <f t="shared" si="0"/>
        <v>10</v>
      </c>
      <c r="F34" s="9" t="s">
        <v>8</v>
      </c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8">
        <v>44883</v>
      </c>
      <c r="B35" s="9">
        <v>14</v>
      </c>
      <c r="C35" s="9">
        <v>11</v>
      </c>
      <c r="D35" s="9">
        <v>2</v>
      </c>
      <c r="E35" s="10">
        <f t="shared" si="0"/>
        <v>18.181818181818183</v>
      </c>
      <c r="F35" s="9" t="s">
        <v>8</v>
      </c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8">
        <v>44883</v>
      </c>
      <c r="B36" s="9">
        <v>15</v>
      </c>
      <c r="C36" s="9">
        <v>11</v>
      </c>
      <c r="D36" s="9">
        <v>3</v>
      </c>
      <c r="E36" s="10">
        <f t="shared" si="0"/>
        <v>27.27272727272727</v>
      </c>
      <c r="F36" s="9" t="s">
        <v>8</v>
      </c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8">
        <v>44883</v>
      </c>
      <c r="B37" s="9">
        <v>16</v>
      </c>
      <c r="C37" s="9">
        <v>11</v>
      </c>
      <c r="D37" s="9">
        <v>3</v>
      </c>
      <c r="E37" s="10">
        <f t="shared" si="0"/>
        <v>27.27272727272727</v>
      </c>
      <c r="F37" s="9" t="s">
        <v>8</v>
      </c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8">
        <v>44883</v>
      </c>
      <c r="B38" s="9">
        <v>17</v>
      </c>
      <c r="C38" s="9">
        <v>10</v>
      </c>
      <c r="D38" s="9">
        <v>2</v>
      </c>
      <c r="E38" s="10">
        <f t="shared" si="0"/>
        <v>20</v>
      </c>
      <c r="F38" s="9" t="s">
        <v>8</v>
      </c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8">
        <v>44883</v>
      </c>
      <c r="B39" s="9">
        <v>18</v>
      </c>
      <c r="C39" s="9">
        <v>9</v>
      </c>
      <c r="D39" s="9">
        <v>2</v>
      </c>
      <c r="E39" s="10">
        <f t="shared" si="0"/>
        <v>22.222222222222221</v>
      </c>
      <c r="F39" s="9" t="s">
        <v>8</v>
      </c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8">
        <v>44883</v>
      </c>
      <c r="B40" s="9">
        <v>19</v>
      </c>
      <c r="C40" s="9">
        <v>10</v>
      </c>
      <c r="D40" s="9">
        <v>2</v>
      </c>
      <c r="E40" s="10">
        <f t="shared" si="0"/>
        <v>20</v>
      </c>
      <c r="F40" s="9" t="s">
        <v>8</v>
      </c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20">
        <v>44883</v>
      </c>
      <c r="B41" s="21">
        <v>20</v>
      </c>
      <c r="C41" s="21">
        <v>10</v>
      </c>
      <c r="D41" s="21">
        <v>2</v>
      </c>
      <c r="E41" s="22">
        <f t="shared" si="0"/>
        <v>20</v>
      </c>
      <c r="F41" s="21" t="s">
        <v>8</v>
      </c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4">
        <v>44890</v>
      </c>
      <c r="B42" s="5">
        <v>1</v>
      </c>
      <c r="C42" s="5">
        <v>8</v>
      </c>
      <c r="D42" s="5">
        <v>2</v>
      </c>
      <c r="E42" s="6">
        <f t="shared" si="0"/>
        <v>25</v>
      </c>
      <c r="F42" s="5" t="s">
        <v>8</v>
      </c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8">
        <v>44890</v>
      </c>
      <c r="B43" s="9">
        <v>2</v>
      </c>
      <c r="C43" s="9">
        <v>9</v>
      </c>
      <c r="D43" s="9">
        <v>3</v>
      </c>
      <c r="E43" s="10">
        <f t="shared" si="0"/>
        <v>33.333333333333329</v>
      </c>
      <c r="F43" s="9" t="s">
        <v>8</v>
      </c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8">
        <v>44890</v>
      </c>
      <c r="B44" s="9">
        <v>3</v>
      </c>
      <c r="C44" s="9">
        <v>9</v>
      </c>
      <c r="D44" s="9">
        <v>3</v>
      </c>
      <c r="E44" s="10">
        <f t="shared" si="0"/>
        <v>33.333333333333329</v>
      </c>
      <c r="F44" s="9" t="s">
        <v>8</v>
      </c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8">
        <v>44890</v>
      </c>
      <c r="B45" s="9">
        <v>4</v>
      </c>
      <c r="C45" s="9">
        <v>9</v>
      </c>
      <c r="D45" s="9">
        <v>2</v>
      </c>
      <c r="E45" s="10">
        <f t="shared" si="0"/>
        <v>22.222222222222221</v>
      </c>
      <c r="F45" s="9" t="s">
        <v>8</v>
      </c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8">
        <v>44890</v>
      </c>
      <c r="B46" s="9">
        <v>5</v>
      </c>
      <c r="C46" s="9">
        <v>9</v>
      </c>
      <c r="D46" s="9">
        <v>2</v>
      </c>
      <c r="E46" s="10">
        <f t="shared" si="0"/>
        <v>22.222222222222221</v>
      </c>
      <c r="F46" s="9" t="s">
        <v>8</v>
      </c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8">
        <v>44890</v>
      </c>
      <c r="B47" s="9">
        <v>6</v>
      </c>
      <c r="C47" s="9">
        <v>9</v>
      </c>
      <c r="D47" s="9">
        <v>2</v>
      </c>
      <c r="E47" s="10">
        <f t="shared" si="0"/>
        <v>22.222222222222221</v>
      </c>
      <c r="F47" s="9" t="s">
        <v>8</v>
      </c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8">
        <v>44890</v>
      </c>
      <c r="B48" s="9">
        <v>7</v>
      </c>
      <c r="C48" s="9">
        <v>10</v>
      </c>
      <c r="D48" s="9">
        <v>3</v>
      </c>
      <c r="E48" s="10">
        <f t="shared" si="0"/>
        <v>30</v>
      </c>
      <c r="F48" s="9" t="s">
        <v>8</v>
      </c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8">
        <v>44890</v>
      </c>
      <c r="B49" s="9">
        <v>8</v>
      </c>
      <c r="C49" s="9">
        <v>10</v>
      </c>
      <c r="D49" s="9">
        <v>2</v>
      </c>
      <c r="E49" s="10">
        <f t="shared" si="0"/>
        <v>20</v>
      </c>
      <c r="F49" s="9" t="s">
        <v>8</v>
      </c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8">
        <v>44890</v>
      </c>
      <c r="B50" s="9">
        <v>9</v>
      </c>
      <c r="C50" s="9">
        <v>9</v>
      </c>
      <c r="D50" s="9">
        <v>2</v>
      </c>
      <c r="E50" s="10">
        <f t="shared" si="0"/>
        <v>22.222222222222221</v>
      </c>
      <c r="F50" s="9" t="s">
        <v>8</v>
      </c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8">
        <v>44890</v>
      </c>
      <c r="B51" s="9">
        <v>10</v>
      </c>
      <c r="C51" s="9">
        <v>9</v>
      </c>
      <c r="D51" s="9">
        <v>2</v>
      </c>
      <c r="E51" s="10">
        <f t="shared" si="0"/>
        <v>22.222222222222221</v>
      </c>
      <c r="F51" s="9" t="s">
        <v>8</v>
      </c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8">
        <v>44890</v>
      </c>
      <c r="B52" s="9">
        <v>11</v>
      </c>
      <c r="C52" s="9">
        <v>9</v>
      </c>
      <c r="D52" s="9">
        <v>2</v>
      </c>
      <c r="E52" s="10">
        <f t="shared" si="0"/>
        <v>22.222222222222221</v>
      </c>
      <c r="F52" s="9" t="s">
        <v>8</v>
      </c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8">
        <v>44890</v>
      </c>
      <c r="B53" s="9">
        <v>12</v>
      </c>
      <c r="C53" s="9">
        <v>9</v>
      </c>
      <c r="D53" s="9">
        <v>2</v>
      </c>
      <c r="E53" s="10">
        <f t="shared" si="0"/>
        <v>22.222222222222221</v>
      </c>
      <c r="F53" s="9" t="s">
        <v>8</v>
      </c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8">
        <v>44890</v>
      </c>
      <c r="B54" s="9">
        <v>13</v>
      </c>
      <c r="C54" s="9">
        <v>9</v>
      </c>
      <c r="D54" s="9">
        <v>2</v>
      </c>
      <c r="E54" s="10">
        <f t="shared" si="0"/>
        <v>22.222222222222221</v>
      </c>
      <c r="F54" s="9" t="s">
        <v>8</v>
      </c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8">
        <v>44890</v>
      </c>
      <c r="B55" s="9">
        <v>14</v>
      </c>
      <c r="C55" s="9">
        <v>11</v>
      </c>
      <c r="D55" s="9">
        <v>3</v>
      </c>
      <c r="E55" s="10">
        <f t="shared" si="0"/>
        <v>27.27272727272727</v>
      </c>
      <c r="F55" s="9" t="s">
        <v>8</v>
      </c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8">
        <v>44890</v>
      </c>
      <c r="B56" s="9">
        <v>15</v>
      </c>
      <c r="C56" s="9">
        <v>11</v>
      </c>
      <c r="D56" s="9">
        <v>3</v>
      </c>
      <c r="E56" s="10">
        <f t="shared" si="0"/>
        <v>27.27272727272727</v>
      </c>
      <c r="F56" s="9" t="s">
        <v>8</v>
      </c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8">
        <v>44890</v>
      </c>
      <c r="B57" s="9">
        <v>16</v>
      </c>
      <c r="C57" s="9">
        <v>11</v>
      </c>
      <c r="D57" s="9">
        <v>3</v>
      </c>
      <c r="E57" s="10">
        <f t="shared" si="0"/>
        <v>27.27272727272727</v>
      </c>
      <c r="F57" s="9" t="s">
        <v>8</v>
      </c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8">
        <v>44890</v>
      </c>
      <c r="B58" s="9">
        <v>17</v>
      </c>
      <c r="C58" s="9">
        <v>9</v>
      </c>
      <c r="D58" s="9">
        <v>3</v>
      </c>
      <c r="E58" s="10">
        <f t="shared" si="0"/>
        <v>33.333333333333329</v>
      </c>
      <c r="F58" s="9" t="s">
        <v>8</v>
      </c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8">
        <v>44890</v>
      </c>
      <c r="B59" s="9">
        <v>18</v>
      </c>
      <c r="C59" s="9">
        <v>9</v>
      </c>
      <c r="D59" s="9">
        <v>3</v>
      </c>
      <c r="E59" s="10">
        <f t="shared" si="0"/>
        <v>33.333333333333329</v>
      </c>
      <c r="F59" s="9" t="s">
        <v>8</v>
      </c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8">
        <v>44890</v>
      </c>
      <c r="B60" s="9">
        <v>19</v>
      </c>
      <c r="C60" s="9">
        <v>10</v>
      </c>
      <c r="D60" s="9">
        <v>3</v>
      </c>
      <c r="E60" s="10">
        <f t="shared" si="0"/>
        <v>30</v>
      </c>
      <c r="F60" s="9" t="s">
        <v>8</v>
      </c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2">
        <v>44890</v>
      </c>
      <c r="B61" s="13">
        <v>20</v>
      </c>
      <c r="C61" s="13">
        <v>10</v>
      </c>
      <c r="D61" s="13">
        <v>3</v>
      </c>
      <c r="E61" s="14">
        <f t="shared" si="0"/>
        <v>30</v>
      </c>
      <c r="F61" s="13" t="s">
        <v>8</v>
      </c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6">
        <v>44908</v>
      </c>
      <c r="B62" s="17">
        <v>1</v>
      </c>
      <c r="C62" s="17">
        <v>8</v>
      </c>
      <c r="D62" s="17">
        <v>4</v>
      </c>
      <c r="E62" s="18">
        <f t="shared" si="0"/>
        <v>50</v>
      </c>
      <c r="F62" s="17" t="s">
        <v>9</v>
      </c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8">
        <v>44908</v>
      </c>
      <c r="B63" s="9">
        <v>2</v>
      </c>
      <c r="C63" s="9">
        <v>8</v>
      </c>
      <c r="D63" s="9">
        <v>4</v>
      </c>
      <c r="E63" s="10">
        <f t="shared" si="0"/>
        <v>50</v>
      </c>
      <c r="F63" s="9" t="s">
        <v>9</v>
      </c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8">
        <v>44908</v>
      </c>
      <c r="B64" s="9">
        <v>3</v>
      </c>
      <c r="C64" s="9">
        <v>9</v>
      </c>
      <c r="D64" s="9">
        <v>3</v>
      </c>
      <c r="E64" s="10">
        <f t="shared" si="0"/>
        <v>33.333333333333329</v>
      </c>
      <c r="F64" s="9" t="s">
        <v>9</v>
      </c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8">
        <v>44908</v>
      </c>
      <c r="B65" s="9">
        <v>4</v>
      </c>
      <c r="C65" s="9">
        <v>9</v>
      </c>
      <c r="D65" s="9">
        <v>3</v>
      </c>
      <c r="E65" s="10">
        <f t="shared" si="0"/>
        <v>33.333333333333329</v>
      </c>
      <c r="F65" s="9" t="s">
        <v>9</v>
      </c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8">
        <v>44908</v>
      </c>
      <c r="B66" s="9">
        <v>5</v>
      </c>
      <c r="C66" s="9">
        <v>9</v>
      </c>
      <c r="D66" s="9">
        <v>2</v>
      </c>
      <c r="E66" s="10">
        <f t="shared" si="0"/>
        <v>22.222222222222221</v>
      </c>
      <c r="F66" s="9" t="s">
        <v>9</v>
      </c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8">
        <v>44908</v>
      </c>
      <c r="B67" s="9">
        <v>6</v>
      </c>
      <c r="C67" s="9">
        <v>9</v>
      </c>
      <c r="D67" s="9">
        <v>2</v>
      </c>
      <c r="E67" s="10">
        <f t="shared" si="0"/>
        <v>22.222222222222221</v>
      </c>
      <c r="F67" s="9" t="s">
        <v>9</v>
      </c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8">
        <v>44908</v>
      </c>
      <c r="B68" s="9">
        <v>7</v>
      </c>
      <c r="C68" s="9">
        <v>10</v>
      </c>
      <c r="D68" s="9">
        <v>3</v>
      </c>
      <c r="E68" s="10">
        <f t="shared" si="0"/>
        <v>30</v>
      </c>
      <c r="F68" s="9" t="s">
        <v>9</v>
      </c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8">
        <v>44908</v>
      </c>
      <c r="B69" s="9">
        <v>8</v>
      </c>
      <c r="C69" s="9">
        <v>9</v>
      </c>
      <c r="D69" s="9">
        <v>3</v>
      </c>
      <c r="E69" s="10">
        <f t="shared" si="0"/>
        <v>33.333333333333329</v>
      </c>
      <c r="F69" s="9" t="s">
        <v>9</v>
      </c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8">
        <v>44908</v>
      </c>
      <c r="B70" s="9">
        <v>9</v>
      </c>
      <c r="C70" s="9">
        <v>9</v>
      </c>
      <c r="D70" s="9">
        <v>3</v>
      </c>
      <c r="E70" s="10">
        <f t="shared" si="0"/>
        <v>33.333333333333329</v>
      </c>
      <c r="F70" s="9" t="s">
        <v>9</v>
      </c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8">
        <v>44908</v>
      </c>
      <c r="B71" s="9">
        <v>10</v>
      </c>
      <c r="C71" s="9">
        <v>8</v>
      </c>
      <c r="D71" s="9">
        <v>2</v>
      </c>
      <c r="E71" s="10">
        <f t="shared" si="0"/>
        <v>25</v>
      </c>
      <c r="F71" s="9" t="s">
        <v>9</v>
      </c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8">
        <v>44908</v>
      </c>
      <c r="B72" s="9">
        <v>11</v>
      </c>
      <c r="C72" s="9">
        <v>9</v>
      </c>
      <c r="D72" s="9">
        <v>3</v>
      </c>
      <c r="E72" s="10">
        <f t="shared" si="0"/>
        <v>33.333333333333329</v>
      </c>
      <c r="F72" s="9" t="s">
        <v>9</v>
      </c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8">
        <v>44908</v>
      </c>
      <c r="B73" s="9">
        <v>12</v>
      </c>
      <c r="C73" s="9">
        <v>9</v>
      </c>
      <c r="D73" s="9">
        <v>4</v>
      </c>
      <c r="E73" s="10">
        <f t="shared" si="0"/>
        <v>44.444444444444443</v>
      </c>
      <c r="F73" s="9" t="s">
        <v>9</v>
      </c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8">
        <v>44908</v>
      </c>
      <c r="B74" s="9">
        <v>13</v>
      </c>
      <c r="C74" s="9">
        <v>9</v>
      </c>
      <c r="D74" s="9">
        <v>2</v>
      </c>
      <c r="E74" s="10">
        <f t="shared" si="0"/>
        <v>22.222222222222221</v>
      </c>
      <c r="F74" s="9" t="s">
        <v>9</v>
      </c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8">
        <v>44908</v>
      </c>
      <c r="B75" s="9">
        <v>14</v>
      </c>
      <c r="C75" s="9">
        <v>11</v>
      </c>
      <c r="D75" s="9">
        <v>4</v>
      </c>
      <c r="E75" s="10">
        <f t="shared" si="0"/>
        <v>36.363636363636367</v>
      </c>
      <c r="F75" s="9" t="s">
        <v>9</v>
      </c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8">
        <v>44908</v>
      </c>
      <c r="B76" s="9">
        <v>15</v>
      </c>
      <c r="C76" s="9">
        <v>11</v>
      </c>
      <c r="D76" s="9">
        <v>3</v>
      </c>
      <c r="E76" s="10">
        <f t="shared" si="0"/>
        <v>27.27272727272727</v>
      </c>
      <c r="F76" s="9" t="s">
        <v>9</v>
      </c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8">
        <v>44908</v>
      </c>
      <c r="B77" s="9">
        <v>16</v>
      </c>
      <c r="C77" s="9">
        <v>11</v>
      </c>
      <c r="D77" s="9">
        <v>4</v>
      </c>
      <c r="E77" s="10">
        <f t="shared" si="0"/>
        <v>36.363636363636367</v>
      </c>
      <c r="F77" s="9" t="s">
        <v>9</v>
      </c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8">
        <v>44908</v>
      </c>
      <c r="B78" s="9">
        <v>17</v>
      </c>
      <c r="C78" s="9">
        <v>9</v>
      </c>
      <c r="D78" s="9">
        <v>3</v>
      </c>
      <c r="E78" s="10">
        <f t="shared" si="0"/>
        <v>33.333333333333329</v>
      </c>
      <c r="F78" s="9" t="s">
        <v>9</v>
      </c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8">
        <v>44908</v>
      </c>
      <c r="B79" s="9">
        <v>18</v>
      </c>
      <c r="C79" s="9">
        <v>9</v>
      </c>
      <c r="D79" s="9">
        <v>3</v>
      </c>
      <c r="E79" s="10">
        <f t="shared" si="0"/>
        <v>33.333333333333329</v>
      </c>
      <c r="F79" s="9" t="s">
        <v>9</v>
      </c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8">
        <v>44908</v>
      </c>
      <c r="B80" s="9">
        <v>19</v>
      </c>
      <c r="C80" s="9">
        <v>10</v>
      </c>
      <c r="D80" s="9">
        <v>3</v>
      </c>
      <c r="E80" s="10">
        <f t="shared" si="0"/>
        <v>30</v>
      </c>
      <c r="F80" s="9" t="s">
        <v>9</v>
      </c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20">
        <v>44908</v>
      </c>
      <c r="B81" s="21">
        <v>20</v>
      </c>
      <c r="C81" s="21">
        <v>10</v>
      </c>
      <c r="D81" s="21">
        <v>3</v>
      </c>
      <c r="E81" s="22">
        <f t="shared" si="0"/>
        <v>30</v>
      </c>
      <c r="F81" s="21" t="s">
        <v>9</v>
      </c>
      <c r="G81" s="2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4">
        <v>44924</v>
      </c>
      <c r="B82" s="5">
        <v>1</v>
      </c>
      <c r="C82" s="5">
        <v>8</v>
      </c>
      <c r="D82" s="5">
        <v>5</v>
      </c>
      <c r="E82" s="6">
        <f t="shared" si="0"/>
        <v>62.5</v>
      </c>
      <c r="F82" s="5" t="s">
        <v>9</v>
      </c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8">
        <v>44924</v>
      </c>
      <c r="B83" s="9">
        <v>2</v>
      </c>
      <c r="C83" s="9">
        <v>8</v>
      </c>
      <c r="D83" s="9">
        <v>5</v>
      </c>
      <c r="E83" s="10">
        <f t="shared" si="0"/>
        <v>62.5</v>
      </c>
      <c r="F83" s="9" t="s">
        <v>9</v>
      </c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8">
        <v>44924</v>
      </c>
      <c r="B84" s="9">
        <v>3</v>
      </c>
      <c r="C84" s="9">
        <v>9</v>
      </c>
      <c r="D84" s="9">
        <v>5</v>
      </c>
      <c r="E84" s="10">
        <f t="shared" si="0"/>
        <v>55.555555555555557</v>
      </c>
      <c r="F84" s="9" t="s">
        <v>9</v>
      </c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8">
        <v>44924</v>
      </c>
      <c r="B85" s="9">
        <v>4</v>
      </c>
      <c r="C85" s="9">
        <v>9</v>
      </c>
      <c r="D85" s="9">
        <v>4</v>
      </c>
      <c r="E85" s="10">
        <f t="shared" si="0"/>
        <v>44.444444444444443</v>
      </c>
      <c r="F85" s="9" t="s">
        <v>9</v>
      </c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8">
        <v>44924</v>
      </c>
      <c r="B86" s="9">
        <v>5</v>
      </c>
      <c r="C86" s="9">
        <v>9</v>
      </c>
      <c r="D86" s="9">
        <v>4</v>
      </c>
      <c r="E86" s="10">
        <f t="shared" si="0"/>
        <v>44.444444444444443</v>
      </c>
      <c r="F86" s="9" t="s">
        <v>9</v>
      </c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8">
        <v>44924</v>
      </c>
      <c r="B87" s="9">
        <v>6</v>
      </c>
      <c r="C87" s="9">
        <v>9</v>
      </c>
      <c r="D87" s="9">
        <v>3</v>
      </c>
      <c r="E87" s="10">
        <f t="shared" si="0"/>
        <v>33.333333333333329</v>
      </c>
      <c r="F87" s="9" t="s">
        <v>9</v>
      </c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8">
        <v>44924</v>
      </c>
      <c r="B88" s="9">
        <v>7</v>
      </c>
      <c r="C88" s="9">
        <v>9</v>
      </c>
      <c r="D88" s="9">
        <v>2</v>
      </c>
      <c r="E88" s="10">
        <f t="shared" si="0"/>
        <v>22.222222222222221</v>
      </c>
      <c r="F88" s="9" t="s">
        <v>9</v>
      </c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8">
        <v>44924</v>
      </c>
      <c r="B89" s="9">
        <v>8</v>
      </c>
      <c r="C89" s="9">
        <v>9</v>
      </c>
      <c r="D89" s="9">
        <v>4</v>
      </c>
      <c r="E89" s="10">
        <f t="shared" si="0"/>
        <v>44.444444444444443</v>
      </c>
      <c r="F89" s="9" t="s">
        <v>9</v>
      </c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8">
        <v>44924</v>
      </c>
      <c r="B90" s="9">
        <v>9</v>
      </c>
      <c r="C90" s="9">
        <v>8</v>
      </c>
      <c r="D90" s="9">
        <v>3</v>
      </c>
      <c r="E90" s="10">
        <f t="shared" si="0"/>
        <v>37.5</v>
      </c>
      <c r="F90" s="9" t="s">
        <v>9</v>
      </c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8">
        <v>44924</v>
      </c>
      <c r="B91" s="9">
        <v>10</v>
      </c>
      <c r="C91" s="9">
        <v>8</v>
      </c>
      <c r="D91" s="9">
        <v>3</v>
      </c>
      <c r="E91" s="10">
        <f t="shared" si="0"/>
        <v>37.5</v>
      </c>
      <c r="F91" s="9" t="s">
        <v>9</v>
      </c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8">
        <v>44924</v>
      </c>
      <c r="B92" s="9">
        <v>11</v>
      </c>
      <c r="C92" s="9">
        <v>9</v>
      </c>
      <c r="D92" s="9">
        <v>4</v>
      </c>
      <c r="E92" s="10">
        <f t="shared" si="0"/>
        <v>44.444444444444443</v>
      </c>
      <c r="F92" s="9" t="s">
        <v>9</v>
      </c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8">
        <v>44924</v>
      </c>
      <c r="B93" s="9">
        <v>12</v>
      </c>
      <c r="C93" s="9">
        <v>9</v>
      </c>
      <c r="D93" s="9">
        <v>5</v>
      </c>
      <c r="E93" s="10">
        <f t="shared" si="0"/>
        <v>55.555555555555557</v>
      </c>
      <c r="F93" s="9" t="s">
        <v>9</v>
      </c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8">
        <v>44924</v>
      </c>
      <c r="B94" s="9">
        <v>13</v>
      </c>
      <c r="C94" s="9">
        <v>9</v>
      </c>
      <c r="D94" s="9">
        <v>3</v>
      </c>
      <c r="E94" s="10">
        <f t="shared" si="0"/>
        <v>33.333333333333329</v>
      </c>
      <c r="F94" s="9" t="s">
        <v>9</v>
      </c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8">
        <v>44924</v>
      </c>
      <c r="B95" s="9">
        <v>14</v>
      </c>
      <c r="C95" s="9">
        <v>11</v>
      </c>
      <c r="D95" s="9">
        <v>5</v>
      </c>
      <c r="E95" s="10">
        <f t="shared" si="0"/>
        <v>45.454545454545453</v>
      </c>
      <c r="F95" s="9" t="s">
        <v>9</v>
      </c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8">
        <v>44924</v>
      </c>
      <c r="B96" s="9">
        <v>15</v>
      </c>
      <c r="C96" s="9">
        <v>11</v>
      </c>
      <c r="D96" s="9">
        <v>4</v>
      </c>
      <c r="E96" s="10">
        <f t="shared" si="0"/>
        <v>36.363636363636367</v>
      </c>
      <c r="F96" s="9" t="s">
        <v>9</v>
      </c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8">
        <v>44924</v>
      </c>
      <c r="B97" s="9">
        <v>16</v>
      </c>
      <c r="C97" s="9">
        <v>9</v>
      </c>
      <c r="D97" s="9">
        <v>2</v>
      </c>
      <c r="E97" s="10">
        <f t="shared" si="0"/>
        <v>22.222222222222221</v>
      </c>
      <c r="F97" s="9" t="s">
        <v>9</v>
      </c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8">
        <v>44924</v>
      </c>
      <c r="B98" s="9">
        <v>17</v>
      </c>
      <c r="C98" s="9">
        <v>9</v>
      </c>
      <c r="D98" s="9">
        <v>4</v>
      </c>
      <c r="E98" s="10">
        <f t="shared" si="0"/>
        <v>44.444444444444443</v>
      </c>
      <c r="F98" s="9" t="s">
        <v>9</v>
      </c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8">
        <v>44924</v>
      </c>
      <c r="B99" s="9">
        <v>18</v>
      </c>
      <c r="C99" s="9">
        <v>9</v>
      </c>
      <c r="D99" s="9">
        <v>4</v>
      </c>
      <c r="E99" s="10">
        <f t="shared" si="0"/>
        <v>44.444444444444443</v>
      </c>
      <c r="F99" s="9" t="s">
        <v>9</v>
      </c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8">
        <v>44924</v>
      </c>
      <c r="B100" s="9">
        <v>19</v>
      </c>
      <c r="C100" s="9">
        <v>10</v>
      </c>
      <c r="D100" s="9">
        <v>4</v>
      </c>
      <c r="E100" s="10">
        <f t="shared" si="0"/>
        <v>40</v>
      </c>
      <c r="F100" s="9" t="s">
        <v>9</v>
      </c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12">
        <v>44924</v>
      </c>
      <c r="B101" s="13">
        <v>20</v>
      </c>
      <c r="C101" s="13">
        <v>10</v>
      </c>
      <c r="D101" s="13">
        <v>4</v>
      </c>
      <c r="E101" s="14">
        <f t="shared" si="0"/>
        <v>40</v>
      </c>
      <c r="F101" s="13" t="s">
        <v>9</v>
      </c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16">
        <v>44940</v>
      </c>
      <c r="B102" s="17">
        <v>1</v>
      </c>
      <c r="C102" s="17">
        <v>7</v>
      </c>
      <c r="D102" s="17">
        <v>4</v>
      </c>
      <c r="E102" s="18">
        <f t="shared" si="0"/>
        <v>57.142857142857139</v>
      </c>
      <c r="F102" s="17" t="s">
        <v>9</v>
      </c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8">
        <v>44940</v>
      </c>
      <c r="B103" s="9">
        <v>2</v>
      </c>
      <c r="C103" s="9">
        <v>7</v>
      </c>
      <c r="D103" s="9">
        <v>4</v>
      </c>
      <c r="E103" s="10">
        <f t="shared" si="0"/>
        <v>57.142857142857139</v>
      </c>
      <c r="F103" s="9" t="s">
        <v>9</v>
      </c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8">
        <v>44940</v>
      </c>
      <c r="B104" s="9">
        <v>3</v>
      </c>
      <c r="C104" s="9">
        <v>8</v>
      </c>
      <c r="D104" s="9">
        <v>4</v>
      </c>
      <c r="E104" s="10">
        <f t="shared" si="0"/>
        <v>50</v>
      </c>
      <c r="F104" s="9" t="s">
        <v>9</v>
      </c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8">
        <v>44940</v>
      </c>
      <c r="B105" s="9">
        <v>4</v>
      </c>
      <c r="C105" s="9">
        <v>8</v>
      </c>
      <c r="D105" s="9">
        <v>3</v>
      </c>
      <c r="E105" s="10">
        <f t="shared" si="0"/>
        <v>37.5</v>
      </c>
      <c r="F105" s="9" t="s">
        <v>9</v>
      </c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8">
        <v>44940</v>
      </c>
      <c r="B106" s="9">
        <v>5</v>
      </c>
      <c r="C106" s="9">
        <v>8</v>
      </c>
      <c r="D106" s="9">
        <v>3</v>
      </c>
      <c r="E106" s="10">
        <f t="shared" si="0"/>
        <v>37.5</v>
      </c>
      <c r="F106" s="9" t="s">
        <v>9</v>
      </c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8">
        <v>44940</v>
      </c>
      <c r="B107" s="9">
        <v>6</v>
      </c>
      <c r="C107" s="9">
        <v>8</v>
      </c>
      <c r="D107" s="9">
        <v>4</v>
      </c>
      <c r="E107" s="10">
        <f t="shared" si="0"/>
        <v>50</v>
      </c>
      <c r="F107" s="9" t="s">
        <v>9</v>
      </c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8">
        <v>44940</v>
      </c>
      <c r="B108" s="9">
        <v>7</v>
      </c>
      <c r="C108" s="9">
        <v>8</v>
      </c>
      <c r="D108" s="9">
        <v>3</v>
      </c>
      <c r="E108" s="10">
        <f t="shared" si="0"/>
        <v>37.5</v>
      </c>
      <c r="F108" s="9" t="s">
        <v>9</v>
      </c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8">
        <v>44940</v>
      </c>
      <c r="B109" s="9">
        <v>8</v>
      </c>
      <c r="C109" s="9">
        <v>8</v>
      </c>
      <c r="D109" s="9">
        <v>3</v>
      </c>
      <c r="E109" s="10">
        <f t="shared" si="0"/>
        <v>37.5</v>
      </c>
      <c r="F109" s="9" t="s">
        <v>9</v>
      </c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8">
        <v>44940</v>
      </c>
      <c r="B110" s="9">
        <v>9</v>
      </c>
      <c r="C110" s="9">
        <v>7</v>
      </c>
      <c r="D110" s="9">
        <v>3</v>
      </c>
      <c r="E110" s="10">
        <f t="shared" si="0"/>
        <v>42.857142857142854</v>
      </c>
      <c r="F110" s="9" t="s">
        <v>9</v>
      </c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8">
        <v>44940</v>
      </c>
      <c r="B111" s="9">
        <v>10</v>
      </c>
      <c r="C111" s="9">
        <v>7</v>
      </c>
      <c r="D111" s="9">
        <v>3</v>
      </c>
      <c r="E111" s="10">
        <f t="shared" si="0"/>
        <v>42.857142857142854</v>
      </c>
      <c r="F111" s="9" t="s">
        <v>9</v>
      </c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8">
        <v>44940</v>
      </c>
      <c r="B112" s="9">
        <v>11</v>
      </c>
      <c r="C112" s="9">
        <v>7</v>
      </c>
      <c r="D112" s="9">
        <v>2</v>
      </c>
      <c r="E112" s="10">
        <f t="shared" si="0"/>
        <v>28.571428571428569</v>
      </c>
      <c r="F112" s="9" t="s">
        <v>9</v>
      </c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8">
        <v>44940</v>
      </c>
      <c r="B113" s="9">
        <v>12</v>
      </c>
      <c r="C113" s="9">
        <v>7</v>
      </c>
      <c r="D113" s="9">
        <v>3</v>
      </c>
      <c r="E113" s="10">
        <f t="shared" si="0"/>
        <v>42.857142857142854</v>
      </c>
      <c r="F113" s="9" t="s">
        <v>9</v>
      </c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8">
        <v>44940</v>
      </c>
      <c r="B114" s="9">
        <v>13</v>
      </c>
      <c r="C114" s="9">
        <v>7</v>
      </c>
      <c r="D114" s="9">
        <v>2</v>
      </c>
      <c r="E114" s="10">
        <f t="shared" si="0"/>
        <v>28.571428571428569</v>
      </c>
      <c r="F114" s="9" t="s">
        <v>9</v>
      </c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8">
        <v>44940</v>
      </c>
      <c r="B115" s="9">
        <v>14</v>
      </c>
      <c r="C115" s="9">
        <v>8</v>
      </c>
      <c r="D115" s="9">
        <v>3</v>
      </c>
      <c r="E115" s="10">
        <f t="shared" si="0"/>
        <v>37.5</v>
      </c>
      <c r="F115" s="9" t="s">
        <v>9</v>
      </c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8">
        <v>44940</v>
      </c>
      <c r="B116" s="9">
        <v>15</v>
      </c>
      <c r="C116" s="9">
        <v>8</v>
      </c>
      <c r="D116" s="9">
        <v>3</v>
      </c>
      <c r="E116" s="10">
        <f t="shared" si="0"/>
        <v>37.5</v>
      </c>
      <c r="F116" s="9" t="s">
        <v>9</v>
      </c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8">
        <v>44940</v>
      </c>
      <c r="B117" s="9">
        <v>16</v>
      </c>
      <c r="C117" s="9">
        <v>8</v>
      </c>
      <c r="D117" s="9">
        <v>3</v>
      </c>
      <c r="E117" s="10">
        <f t="shared" si="0"/>
        <v>37.5</v>
      </c>
      <c r="F117" s="9" t="s">
        <v>9</v>
      </c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8">
        <v>44940</v>
      </c>
      <c r="B118" s="9">
        <v>17</v>
      </c>
      <c r="C118" s="9">
        <v>7</v>
      </c>
      <c r="D118" s="9">
        <v>2</v>
      </c>
      <c r="E118" s="10">
        <f t="shared" si="0"/>
        <v>28.571428571428569</v>
      </c>
      <c r="F118" s="9" t="s">
        <v>9</v>
      </c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8">
        <v>44940</v>
      </c>
      <c r="B119" s="9">
        <v>18</v>
      </c>
      <c r="C119" s="9">
        <v>7</v>
      </c>
      <c r="D119" s="9">
        <v>2</v>
      </c>
      <c r="E119" s="10">
        <f t="shared" si="0"/>
        <v>28.571428571428569</v>
      </c>
      <c r="F119" s="9" t="s">
        <v>9</v>
      </c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8">
        <v>44940</v>
      </c>
      <c r="B120" s="9">
        <v>19</v>
      </c>
      <c r="C120" s="9">
        <v>8</v>
      </c>
      <c r="D120" s="9">
        <v>3</v>
      </c>
      <c r="E120" s="10">
        <f t="shared" si="0"/>
        <v>37.5</v>
      </c>
      <c r="F120" s="9" t="s">
        <v>9</v>
      </c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20">
        <v>44940</v>
      </c>
      <c r="B121" s="21">
        <v>20</v>
      </c>
      <c r="C121" s="21">
        <v>8</v>
      </c>
      <c r="D121" s="21">
        <v>3</v>
      </c>
      <c r="E121" s="22">
        <f t="shared" si="0"/>
        <v>37.5</v>
      </c>
      <c r="F121" s="21" t="s">
        <v>9</v>
      </c>
      <c r="G121" s="2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4">
        <v>44953</v>
      </c>
      <c r="B122" s="5">
        <v>1</v>
      </c>
      <c r="C122" s="5">
        <v>6</v>
      </c>
      <c r="D122" s="5">
        <v>3</v>
      </c>
      <c r="E122" s="6">
        <f t="shared" si="0"/>
        <v>50</v>
      </c>
      <c r="F122" s="5" t="s">
        <v>9</v>
      </c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8">
        <v>44953</v>
      </c>
      <c r="B123" s="9">
        <v>2</v>
      </c>
      <c r="C123" s="9">
        <v>7</v>
      </c>
      <c r="D123" s="9">
        <v>4</v>
      </c>
      <c r="E123" s="10">
        <f t="shared" si="0"/>
        <v>57.142857142857139</v>
      </c>
      <c r="F123" s="9" t="s">
        <v>9</v>
      </c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8">
        <v>44953</v>
      </c>
      <c r="B124" s="9">
        <v>3</v>
      </c>
      <c r="C124" s="9">
        <v>7</v>
      </c>
      <c r="D124" s="9">
        <v>3</v>
      </c>
      <c r="E124" s="10">
        <f t="shared" si="0"/>
        <v>42.857142857142854</v>
      </c>
      <c r="F124" s="9" t="s">
        <v>9</v>
      </c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8">
        <v>44953</v>
      </c>
      <c r="B125" s="9">
        <v>4</v>
      </c>
      <c r="C125" s="9">
        <v>7</v>
      </c>
      <c r="D125" s="9">
        <v>3</v>
      </c>
      <c r="E125" s="10">
        <f t="shared" si="0"/>
        <v>42.857142857142854</v>
      </c>
      <c r="F125" s="9" t="s">
        <v>9</v>
      </c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8">
        <v>44953</v>
      </c>
      <c r="B126" s="9">
        <v>5</v>
      </c>
      <c r="C126" s="9">
        <v>7</v>
      </c>
      <c r="D126" s="9">
        <v>3</v>
      </c>
      <c r="E126" s="10">
        <f t="shared" si="0"/>
        <v>42.857142857142854</v>
      </c>
      <c r="F126" s="9" t="s">
        <v>9</v>
      </c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8">
        <v>44953</v>
      </c>
      <c r="B127" s="9">
        <v>6</v>
      </c>
      <c r="C127" s="9">
        <v>7</v>
      </c>
      <c r="D127" s="9">
        <v>3</v>
      </c>
      <c r="E127" s="10">
        <f t="shared" si="0"/>
        <v>42.857142857142854</v>
      </c>
      <c r="F127" s="9" t="s">
        <v>9</v>
      </c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8">
        <v>44953</v>
      </c>
      <c r="B128" s="9">
        <v>7</v>
      </c>
      <c r="C128" s="9">
        <v>8</v>
      </c>
      <c r="D128" s="9">
        <v>4</v>
      </c>
      <c r="E128" s="10">
        <f t="shared" si="0"/>
        <v>50</v>
      </c>
      <c r="F128" s="9" t="s">
        <v>9</v>
      </c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8">
        <v>44953</v>
      </c>
      <c r="B129" s="9">
        <v>8</v>
      </c>
      <c r="C129" s="9">
        <v>7</v>
      </c>
      <c r="D129" s="9">
        <v>3</v>
      </c>
      <c r="E129" s="10">
        <f t="shared" si="0"/>
        <v>42.857142857142854</v>
      </c>
      <c r="F129" s="9" t="s">
        <v>9</v>
      </c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8">
        <v>44953</v>
      </c>
      <c r="B130" s="9">
        <v>9</v>
      </c>
      <c r="C130" s="9">
        <v>7</v>
      </c>
      <c r="D130" s="9">
        <v>4</v>
      </c>
      <c r="E130" s="10">
        <f t="shared" si="0"/>
        <v>57.142857142857139</v>
      </c>
      <c r="F130" s="9" t="s">
        <v>9</v>
      </c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8">
        <v>44953</v>
      </c>
      <c r="B131" s="9">
        <v>10</v>
      </c>
      <c r="C131" s="9">
        <v>6</v>
      </c>
      <c r="D131" s="9">
        <v>2</v>
      </c>
      <c r="E131" s="10">
        <f t="shared" si="0"/>
        <v>33.333333333333329</v>
      </c>
      <c r="F131" s="9" t="s">
        <v>9</v>
      </c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8">
        <v>44953</v>
      </c>
      <c r="B132" s="9">
        <v>11</v>
      </c>
      <c r="C132" s="9">
        <v>6</v>
      </c>
      <c r="D132" s="9">
        <v>3</v>
      </c>
      <c r="E132" s="10">
        <f t="shared" si="0"/>
        <v>50</v>
      </c>
      <c r="F132" s="9" t="s">
        <v>9</v>
      </c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8">
        <v>44953</v>
      </c>
      <c r="B133" s="9">
        <v>12</v>
      </c>
      <c r="C133" s="9">
        <v>6</v>
      </c>
      <c r="D133" s="9">
        <v>2</v>
      </c>
      <c r="E133" s="10">
        <f t="shared" si="0"/>
        <v>33.333333333333329</v>
      </c>
      <c r="F133" s="9" t="s">
        <v>9</v>
      </c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8">
        <v>44953</v>
      </c>
      <c r="B134" s="9">
        <v>13</v>
      </c>
      <c r="C134" s="9">
        <v>7</v>
      </c>
      <c r="D134" s="9">
        <v>3</v>
      </c>
      <c r="E134" s="10">
        <f t="shared" si="0"/>
        <v>42.857142857142854</v>
      </c>
      <c r="F134" s="9" t="s">
        <v>9</v>
      </c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8">
        <v>44953</v>
      </c>
      <c r="B135" s="9">
        <v>14</v>
      </c>
      <c r="C135" s="9">
        <v>7</v>
      </c>
      <c r="D135" s="9">
        <v>2</v>
      </c>
      <c r="E135" s="10">
        <f t="shared" si="0"/>
        <v>28.571428571428569</v>
      </c>
      <c r="F135" s="9" t="s">
        <v>9</v>
      </c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8">
        <v>44953</v>
      </c>
      <c r="B136" s="9">
        <v>15</v>
      </c>
      <c r="C136" s="9">
        <v>7</v>
      </c>
      <c r="D136" s="9">
        <v>2</v>
      </c>
      <c r="E136" s="10">
        <f t="shared" si="0"/>
        <v>28.571428571428569</v>
      </c>
      <c r="F136" s="9" t="s">
        <v>9</v>
      </c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8">
        <v>44953</v>
      </c>
      <c r="B137" s="9">
        <v>16</v>
      </c>
      <c r="C137" s="9">
        <v>7</v>
      </c>
      <c r="D137" s="9">
        <v>3</v>
      </c>
      <c r="E137" s="10">
        <f t="shared" si="0"/>
        <v>42.857142857142854</v>
      </c>
      <c r="F137" s="9" t="s">
        <v>9</v>
      </c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8">
        <v>44953</v>
      </c>
      <c r="B138" s="9">
        <v>17</v>
      </c>
      <c r="C138" s="9">
        <v>7</v>
      </c>
      <c r="D138" s="9">
        <v>3</v>
      </c>
      <c r="E138" s="10">
        <f t="shared" si="0"/>
        <v>42.857142857142854</v>
      </c>
      <c r="F138" s="9" t="s">
        <v>9</v>
      </c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8">
        <v>44953</v>
      </c>
      <c r="B139" s="9">
        <v>18</v>
      </c>
      <c r="C139" s="9">
        <v>6</v>
      </c>
      <c r="D139" s="9">
        <v>2</v>
      </c>
      <c r="E139" s="10">
        <f t="shared" si="0"/>
        <v>33.333333333333329</v>
      </c>
      <c r="F139" s="9" t="s">
        <v>9</v>
      </c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8">
        <v>44953</v>
      </c>
      <c r="B140" s="9">
        <v>19</v>
      </c>
      <c r="C140" s="9">
        <v>6</v>
      </c>
      <c r="D140" s="9">
        <v>3</v>
      </c>
      <c r="E140" s="10">
        <f t="shared" si="0"/>
        <v>50</v>
      </c>
      <c r="F140" s="9" t="s">
        <v>9</v>
      </c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12">
        <v>44953</v>
      </c>
      <c r="B141" s="13">
        <v>20</v>
      </c>
      <c r="C141" s="13">
        <v>7</v>
      </c>
      <c r="D141" s="13">
        <v>3</v>
      </c>
      <c r="E141" s="14">
        <f t="shared" si="0"/>
        <v>42.857142857142854</v>
      </c>
      <c r="F141" s="13" t="s">
        <v>9</v>
      </c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16">
        <v>44970</v>
      </c>
      <c r="B142" s="17">
        <v>1</v>
      </c>
      <c r="C142" s="17">
        <v>5</v>
      </c>
      <c r="D142" s="17">
        <v>1</v>
      </c>
      <c r="E142" s="18">
        <f t="shared" si="0"/>
        <v>20</v>
      </c>
      <c r="F142" s="17" t="s">
        <v>9</v>
      </c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8">
        <v>44970</v>
      </c>
      <c r="B143" s="9">
        <v>2</v>
      </c>
      <c r="C143" s="9">
        <v>5</v>
      </c>
      <c r="D143" s="9">
        <v>1</v>
      </c>
      <c r="E143" s="10">
        <f t="shared" si="0"/>
        <v>20</v>
      </c>
      <c r="F143" s="9" t="s">
        <v>9</v>
      </c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8">
        <v>44970</v>
      </c>
      <c r="B144" s="9">
        <v>3</v>
      </c>
      <c r="C144" s="9">
        <v>5</v>
      </c>
      <c r="D144" s="9">
        <v>2</v>
      </c>
      <c r="E144" s="10">
        <f t="shared" si="0"/>
        <v>40</v>
      </c>
      <c r="F144" s="9" t="s">
        <v>9</v>
      </c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8">
        <v>44970</v>
      </c>
      <c r="B145" s="9">
        <v>4</v>
      </c>
      <c r="C145" s="9">
        <v>6</v>
      </c>
      <c r="D145" s="9">
        <v>3</v>
      </c>
      <c r="E145" s="10">
        <f t="shared" si="0"/>
        <v>50</v>
      </c>
      <c r="F145" s="9" t="s">
        <v>9</v>
      </c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8">
        <v>44970</v>
      </c>
      <c r="B146" s="9">
        <v>5</v>
      </c>
      <c r="C146" s="9">
        <v>5</v>
      </c>
      <c r="D146" s="9">
        <v>2</v>
      </c>
      <c r="E146" s="10">
        <f t="shared" si="0"/>
        <v>40</v>
      </c>
      <c r="F146" s="9" t="s">
        <v>9</v>
      </c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8">
        <v>44970</v>
      </c>
      <c r="B147" s="9">
        <v>6</v>
      </c>
      <c r="C147" s="9">
        <v>6</v>
      </c>
      <c r="D147" s="9">
        <v>3</v>
      </c>
      <c r="E147" s="10">
        <f t="shared" si="0"/>
        <v>50</v>
      </c>
      <c r="F147" s="9" t="s">
        <v>9</v>
      </c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8">
        <v>44970</v>
      </c>
      <c r="B148" s="9">
        <v>7</v>
      </c>
      <c r="C148" s="9">
        <v>5</v>
      </c>
      <c r="D148" s="9">
        <v>2</v>
      </c>
      <c r="E148" s="10">
        <f t="shared" si="0"/>
        <v>40</v>
      </c>
      <c r="F148" s="9" t="s">
        <v>9</v>
      </c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8">
        <v>44970</v>
      </c>
      <c r="B149" s="9">
        <v>8</v>
      </c>
      <c r="C149" s="9">
        <v>6</v>
      </c>
      <c r="D149" s="9">
        <v>2</v>
      </c>
      <c r="E149" s="10">
        <f t="shared" si="0"/>
        <v>33.333333333333329</v>
      </c>
      <c r="F149" s="9" t="s">
        <v>9</v>
      </c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8">
        <v>44970</v>
      </c>
      <c r="B150" s="9">
        <v>9</v>
      </c>
      <c r="C150" s="9">
        <v>4</v>
      </c>
      <c r="D150" s="9">
        <v>1</v>
      </c>
      <c r="E150" s="10">
        <f t="shared" si="0"/>
        <v>25</v>
      </c>
      <c r="F150" s="9" t="s">
        <v>9</v>
      </c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8">
        <v>44970</v>
      </c>
      <c r="B151" s="9">
        <v>10</v>
      </c>
      <c r="C151" s="9">
        <v>6</v>
      </c>
      <c r="D151" s="9">
        <v>2</v>
      </c>
      <c r="E151" s="10">
        <f t="shared" si="0"/>
        <v>33.333333333333329</v>
      </c>
      <c r="F151" s="9" t="s">
        <v>9</v>
      </c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8">
        <v>44970</v>
      </c>
      <c r="B152" s="9">
        <v>11</v>
      </c>
      <c r="C152" s="9">
        <v>5</v>
      </c>
      <c r="D152" s="9">
        <v>3</v>
      </c>
      <c r="E152" s="10">
        <f t="shared" si="0"/>
        <v>60</v>
      </c>
      <c r="F152" s="9" t="s">
        <v>9</v>
      </c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8">
        <v>44970</v>
      </c>
      <c r="B153" s="9">
        <v>12</v>
      </c>
      <c r="C153" s="9">
        <v>5</v>
      </c>
      <c r="D153" s="9">
        <v>2</v>
      </c>
      <c r="E153" s="10">
        <f t="shared" si="0"/>
        <v>40</v>
      </c>
      <c r="F153" s="9" t="s">
        <v>9</v>
      </c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8">
        <v>44970</v>
      </c>
      <c r="B154" s="9">
        <v>13</v>
      </c>
      <c r="C154" s="9">
        <v>7</v>
      </c>
      <c r="D154" s="9">
        <v>2</v>
      </c>
      <c r="E154" s="10">
        <f t="shared" si="0"/>
        <v>28.571428571428569</v>
      </c>
      <c r="F154" s="9" t="s">
        <v>9</v>
      </c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8">
        <v>44970</v>
      </c>
      <c r="B155" s="9">
        <v>14</v>
      </c>
      <c r="C155" s="9">
        <v>9</v>
      </c>
      <c r="D155" s="9">
        <v>3</v>
      </c>
      <c r="E155" s="10">
        <f t="shared" si="0"/>
        <v>33.333333333333329</v>
      </c>
      <c r="F155" s="9" t="s">
        <v>9</v>
      </c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8">
        <v>44970</v>
      </c>
      <c r="B156" s="9">
        <v>15</v>
      </c>
      <c r="C156" s="9">
        <v>8</v>
      </c>
      <c r="D156" s="9">
        <v>3</v>
      </c>
      <c r="E156" s="10">
        <f t="shared" si="0"/>
        <v>37.5</v>
      </c>
      <c r="F156" s="9" t="s">
        <v>9</v>
      </c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8">
        <v>44970</v>
      </c>
      <c r="B157" s="9">
        <v>16</v>
      </c>
      <c r="C157" s="9">
        <v>6</v>
      </c>
      <c r="D157" s="9">
        <v>3</v>
      </c>
      <c r="E157" s="10">
        <f t="shared" si="0"/>
        <v>50</v>
      </c>
      <c r="F157" s="9" t="s">
        <v>9</v>
      </c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8">
        <v>44970</v>
      </c>
      <c r="B158" s="9">
        <v>17</v>
      </c>
      <c r="C158" s="9">
        <v>6</v>
      </c>
      <c r="D158" s="9">
        <v>3</v>
      </c>
      <c r="E158" s="10">
        <f t="shared" si="0"/>
        <v>50</v>
      </c>
      <c r="F158" s="9" t="s">
        <v>9</v>
      </c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8">
        <v>44970</v>
      </c>
      <c r="B159" s="9">
        <v>18</v>
      </c>
      <c r="C159" s="9">
        <v>5</v>
      </c>
      <c r="D159" s="9">
        <v>3</v>
      </c>
      <c r="E159" s="10">
        <f t="shared" si="0"/>
        <v>60</v>
      </c>
      <c r="F159" s="9" t="s">
        <v>9</v>
      </c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8">
        <v>44970</v>
      </c>
      <c r="B160" s="9">
        <v>19</v>
      </c>
      <c r="C160" s="9">
        <v>5</v>
      </c>
      <c r="D160" s="9">
        <v>2</v>
      </c>
      <c r="E160" s="10">
        <f t="shared" si="0"/>
        <v>40</v>
      </c>
      <c r="F160" s="9" t="s">
        <v>9</v>
      </c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20">
        <v>44970</v>
      </c>
      <c r="B161" s="21">
        <v>20</v>
      </c>
      <c r="C161" s="21">
        <v>6</v>
      </c>
      <c r="D161" s="21">
        <v>3</v>
      </c>
      <c r="E161" s="22">
        <f t="shared" si="0"/>
        <v>50</v>
      </c>
      <c r="F161" s="21" t="s">
        <v>9</v>
      </c>
      <c r="G161" s="2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4">
        <v>44991</v>
      </c>
      <c r="B162" s="5">
        <v>1</v>
      </c>
      <c r="C162" s="5">
        <v>5</v>
      </c>
      <c r="D162" s="5">
        <v>3</v>
      </c>
      <c r="E162" s="6">
        <f t="shared" si="0"/>
        <v>60</v>
      </c>
      <c r="F162" s="5" t="s">
        <v>9</v>
      </c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8">
        <v>44991</v>
      </c>
      <c r="B163" s="9">
        <v>2</v>
      </c>
      <c r="C163" s="9">
        <v>5</v>
      </c>
      <c r="D163" s="9">
        <v>3</v>
      </c>
      <c r="E163" s="10">
        <f t="shared" si="0"/>
        <v>60</v>
      </c>
      <c r="F163" s="9" t="s">
        <v>9</v>
      </c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8">
        <v>44991</v>
      </c>
      <c r="B164" s="9">
        <v>3</v>
      </c>
      <c r="C164" s="9">
        <v>5</v>
      </c>
      <c r="D164" s="9">
        <v>4</v>
      </c>
      <c r="E164" s="10">
        <f t="shared" si="0"/>
        <v>80</v>
      </c>
      <c r="F164" s="9" t="s">
        <v>9</v>
      </c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8">
        <v>44991</v>
      </c>
      <c r="B165" s="9">
        <v>4</v>
      </c>
      <c r="C165" s="9">
        <v>6</v>
      </c>
      <c r="D165" s="9">
        <v>4</v>
      </c>
      <c r="E165" s="10">
        <f t="shared" si="0"/>
        <v>66.666666666666657</v>
      </c>
      <c r="F165" s="9" t="s">
        <v>9</v>
      </c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8">
        <v>44991</v>
      </c>
      <c r="B166" s="9">
        <v>5</v>
      </c>
      <c r="C166" s="9">
        <v>5</v>
      </c>
      <c r="D166" s="9">
        <v>3</v>
      </c>
      <c r="E166" s="10">
        <f t="shared" si="0"/>
        <v>60</v>
      </c>
      <c r="F166" s="9" t="s">
        <v>9</v>
      </c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8">
        <v>44991</v>
      </c>
      <c r="B167" s="9">
        <v>6</v>
      </c>
      <c r="C167" s="9">
        <v>6</v>
      </c>
      <c r="D167" s="9">
        <v>4</v>
      </c>
      <c r="E167" s="10">
        <f t="shared" si="0"/>
        <v>66.666666666666657</v>
      </c>
      <c r="F167" s="9" t="s">
        <v>9</v>
      </c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8">
        <v>44991</v>
      </c>
      <c r="B168" s="9">
        <v>7</v>
      </c>
      <c r="C168" s="9">
        <v>6</v>
      </c>
      <c r="D168" s="9">
        <v>3</v>
      </c>
      <c r="E168" s="10">
        <f t="shared" si="0"/>
        <v>50</v>
      </c>
      <c r="F168" s="9" t="s">
        <v>9</v>
      </c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8">
        <v>44991</v>
      </c>
      <c r="B169" s="9">
        <v>8</v>
      </c>
      <c r="C169" s="9">
        <v>6</v>
      </c>
      <c r="D169" s="9">
        <v>4</v>
      </c>
      <c r="E169" s="10">
        <f t="shared" si="0"/>
        <v>66.666666666666657</v>
      </c>
      <c r="F169" s="9" t="s">
        <v>9</v>
      </c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8">
        <v>44991</v>
      </c>
      <c r="B170" s="9">
        <v>9</v>
      </c>
      <c r="C170" s="9">
        <v>4</v>
      </c>
      <c r="D170" s="9">
        <v>3</v>
      </c>
      <c r="E170" s="10">
        <f t="shared" si="0"/>
        <v>75</v>
      </c>
      <c r="F170" s="9" t="s">
        <v>9</v>
      </c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8">
        <v>44991</v>
      </c>
      <c r="B171" s="9">
        <v>10</v>
      </c>
      <c r="C171" s="9">
        <v>6</v>
      </c>
      <c r="D171" s="9">
        <v>4</v>
      </c>
      <c r="E171" s="10">
        <f t="shared" si="0"/>
        <v>66.666666666666657</v>
      </c>
      <c r="F171" s="9" t="s">
        <v>9</v>
      </c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8">
        <v>44991</v>
      </c>
      <c r="B172" s="9">
        <v>11</v>
      </c>
      <c r="C172" s="9">
        <v>5</v>
      </c>
      <c r="D172" s="9">
        <v>4</v>
      </c>
      <c r="E172" s="10">
        <f t="shared" si="0"/>
        <v>80</v>
      </c>
      <c r="F172" s="9" t="s">
        <v>9</v>
      </c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8">
        <v>44991</v>
      </c>
      <c r="B173" s="9">
        <v>12</v>
      </c>
      <c r="C173" s="9">
        <v>5</v>
      </c>
      <c r="D173" s="9">
        <v>3</v>
      </c>
      <c r="E173" s="10">
        <f t="shared" si="0"/>
        <v>60</v>
      </c>
      <c r="F173" s="9" t="s">
        <v>9</v>
      </c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8">
        <v>44991</v>
      </c>
      <c r="B174" s="9">
        <v>13</v>
      </c>
      <c r="C174" s="9">
        <v>7</v>
      </c>
      <c r="D174" s="9">
        <v>4</v>
      </c>
      <c r="E174" s="10">
        <f t="shared" si="0"/>
        <v>57.142857142857139</v>
      </c>
      <c r="F174" s="9" t="s">
        <v>9</v>
      </c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8">
        <v>44991</v>
      </c>
      <c r="B175" s="9">
        <v>14</v>
      </c>
      <c r="C175" s="9">
        <v>7</v>
      </c>
      <c r="D175" s="9">
        <v>4</v>
      </c>
      <c r="E175" s="10">
        <f t="shared" si="0"/>
        <v>57.142857142857139</v>
      </c>
      <c r="F175" s="9" t="s">
        <v>9</v>
      </c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8">
        <v>44991</v>
      </c>
      <c r="B176" s="9">
        <v>15</v>
      </c>
      <c r="C176" s="9">
        <v>8</v>
      </c>
      <c r="D176" s="9">
        <v>4</v>
      </c>
      <c r="E176" s="10">
        <f t="shared" si="0"/>
        <v>50</v>
      </c>
      <c r="F176" s="9" t="s">
        <v>9</v>
      </c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8">
        <v>44991</v>
      </c>
      <c r="B177" s="9">
        <v>16</v>
      </c>
      <c r="C177" s="9">
        <v>6</v>
      </c>
      <c r="D177" s="9">
        <v>4</v>
      </c>
      <c r="E177" s="10">
        <f t="shared" si="0"/>
        <v>66.666666666666657</v>
      </c>
      <c r="F177" s="9" t="s">
        <v>9</v>
      </c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8">
        <v>44991</v>
      </c>
      <c r="B178" s="9">
        <v>17</v>
      </c>
      <c r="C178" s="9">
        <v>6</v>
      </c>
      <c r="D178" s="9">
        <v>4</v>
      </c>
      <c r="E178" s="10">
        <f t="shared" si="0"/>
        <v>66.666666666666657</v>
      </c>
      <c r="F178" s="9" t="s">
        <v>9</v>
      </c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8">
        <v>44991</v>
      </c>
      <c r="B179" s="9">
        <v>18</v>
      </c>
      <c r="C179" s="9">
        <v>5</v>
      </c>
      <c r="D179" s="9">
        <v>4</v>
      </c>
      <c r="E179" s="10">
        <f t="shared" si="0"/>
        <v>80</v>
      </c>
      <c r="F179" s="9" t="s">
        <v>9</v>
      </c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8">
        <v>44991</v>
      </c>
      <c r="B180" s="9">
        <v>19</v>
      </c>
      <c r="C180" s="9">
        <v>5</v>
      </c>
      <c r="D180" s="9">
        <v>3</v>
      </c>
      <c r="E180" s="10">
        <f t="shared" si="0"/>
        <v>60</v>
      </c>
      <c r="F180" s="9" t="s">
        <v>9</v>
      </c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12">
        <v>44991</v>
      </c>
      <c r="B181" s="13">
        <v>20</v>
      </c>
      <c r="C181" s="13">
        <v>6</v>
      </c>
      <c r="D181" s="13">
        <v>4</v>
      </c>
      <c r="E181" s="14">
        <f t="shared" si="0"/>
        <v>66.666666666666657</v>
      </c>
      <c r="F181" s="13" t="s">
        <v>9</v>
      </c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4">
        <v>45011</v>
      </c>
      <c r="B182" s="5">
        <v>1</v>
      </c>
      <c r="C182" s="5">
        <v>3</v>
      </c>
      <c r="D182" s="5">
        <v>3</v>
      </c>
      <c r="E182" s="6">
        <f t="shared" si="0"/>
        <v>100</v>
      </c>
      <c r="F182" s="5" t="s">
        <v>9</v>
      </c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8">
        <v>45011</v>
      </c>
      <c r="B183" s="9">
        <v>2</v>
      </c>
      <c r="C183" s="9">
        <v>3</v>
      </c>
      <c r="D183" s="9">
        <v>2</v>
      </c>
      <c r="E183" s="10">
        <f t="shared" si="0"/>
        <v>66.666666666666657</v>
      </c>
      <c r="F183" s="9" t="s">
        <v>9</v>
      </c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8">
        <v>45011</v>
      </c>
      <c r="B184" s="9">
        <v>3</v>
      </c>
      <c r="C184" s="9">
        <v>4</v>
      </c>
      <c r="D184" s="9">
        <v>3</v>
      </c>
      <c r="E184" s="10">
        <f t="shared" si="0"/>
        <v>75</v>
      </c>
      <c r="F184" s="9" t="s">
        <v>9</v>
      </c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8">
        <v>45011</v>
      </c>
      <c r="B185" s="9">
        <v>4</v>
      </c>
      <c r="C185" s="9">
        <v>4</v>
      </c>
      <c r="D185" s="9">
        <v>3</v>
      </c>
      <c r="E185" s="10">
        <f t="shared" si="0"/>
        <v>75</v>
      </c>
      <c r="F185" s="9" t="s">
        <v>9</v>
      </c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8">
        <v>45011</v>
      </c>
      <c r="B186" s="9">
        <v>5</v>
      </c>
      <c r="C186" s="9">
        <v>3</v>
      </c>
      <c r="D186" s="9">
        <v>3</v>
      </c>
      <c r="E186" s="10">
        <f t="shared" si="0"/>
        <v>100</v>
      </c>
      <c r="F186" s="9" t="s">
        <v>9</v>
      </c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8">
        <v>45011</v>
      </c>
      <c r="B187" s="9">
        <v>6</v>
      </c>
      <c r="C187" s="9">
        <v>4</v>
      </c>
      <c r="D187" s="9">
        <v>3</v>
      </c>
      <c r="E187" s="10">
        <f t="shared" si="0"/>
        <v>75</v>
      </c>
      <c r="F187" s="9" t="s">
        <v>9</v>
      </c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8">
        <v>45011</v>
      </c>
      <c r="B188" s="9">
        <v>7</v>
      </c>
      <c r="C188" s="9">
        <v>4</v>
      </c>
      <c r="D188" s="9">
        <v>4</v>
      </c>
      <c r="E188" s="10">
        <f t="shared" si="0"/>
        <v>100</v>
      </c>
      <c r="F188" s="9" t="s">
        <v>9</v>
      </c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8">
        <v>45011</v>
      </c>
      <c r="B189" s="9">
        <v>8</v>
      </c>
      <c r="C189" s="9">
        <v>3</v>
      </c>
      <c r="D189" s="9">
        <v>2</v>
      </c>
      <c r="E189" s="10">
        <f t="shared" si="0"/>
        <v>66.666666666666657</v>
      </c>
      <c r="F189" s="9" t="s">
        <v>9</v>
      </c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8">
        <v>45011</v>
      </c>
      <c r="B190" s="9">
        <v>9</v>
      </c>
      <c r="C190" s="9">
        <v>3</v>
      </c>
      <c r="D190" s="9">
        <v>3</v>
      </c>
      <c r="E190" s="10">
        <f t="shared" si="0"/>
        <v>100</v>
      </c>
      <c r="F190" s="9" t="s">
        <v>9</v>
      </c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8">
        <v>45011</v>
      </c>
      <c r="B191" s="9">
        <v>10</v>
      </c>
      <c r="C191" s="9">
        <v>4</v>
      </c>
      <c r="D191" s="9">
        <v>2</v>
      </c>
      <c r="E191" s="10">
        <f t="shared" si="0"/>
        <v>50</v>
      </c>
      <c r="F191" s="9" t="s">
        <v>9</v>
      </c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8">
        <v>45011</v>
      </c>
      <c r="B192" s="9">
        <v>11</v>
      </c>
      <c r="C192" s="9">
        <v>3</v>
      </c>
      <c r="D192" s="9">
        <v>2</v>
      </c>
      <c r="E192" s="10">
        <f t="shared" si="0"/>
        <v>66.666666666666657</v>
      </c>
      <c r="F192" s="9" t="s">
        <v>9</v>
      </c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8">
        <v>45011</v>
      </c>
      <c r="B193" s="9">
        <v>12</v>
      </c>
      <c r="C193" s="9">
        <v>3</v>
      </c>
      <c r="D193" s="9">
        <v>2</v>
      </c>
      <c r="E193" s="10">
        <f t="shared" si="0"/>
        <v>66.666666666666657</v>
      </c>
      <c r="F193" s="9" t="s">
        <v>9</v>
      </c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8">
        <v>45011</v>
      </c>
      <c r="B194" s="9">
        <v>13</v>
      </c>
      <c r="C194" s="9">
        <v>4</v>
      </c>
      <c r="D194" s="9">
        <v>4</v>
      </c>
      <c r="E194" s="10">
        <f t="shared" si="0"/>
        <v>100</v>
      </c>
      <c r="F194" s="9" t="s">
        <v>9</v>
      </c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8">
        <v>45011</v>
      </c>
      <c r="B195" s="9">
        <v>14</v>
      </c>
      <c r="C195" s="9">
        <v>3</v>
      </c>
      <c r="D195" s="9">
        <v>2</v>
      </c>
      <c r="E195" s="10">
        <f t="shared" si="0"/>
        <v>66.666666666666657</v>
      </c>
      <c r="F195" s="9" t="s">
        <v>9</v>
      </c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8">
        <v>45011</v>
      </c>
      <c r="B196" s="9">
        <v>15</v>
      </c>
      <c r="C196" s="9">
        <v>4</v>
      </c>
      <c r="D196" s="9">
        <v>2</v>
      </c>
      <c r="E196" s="10">
        <f t="shared" si="0"/>
        <v>50</v>
      </c>
      <c r="F196" s="9" t="s">
        <v>9</v>
      </c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8">
        <v>45011</v>
      </c>
      <c r="B197" s="9">
        <v>16</v>
      </c>
      <c r="C197" s="9">
        <v>3</v>
      </c>
      <c r="D197" s="9">
        <v>3</v>
      </c>
      <c r="E197" s="10">
        <f t="shared" si="0"/>
        <v>100</v>
      </c>
      <c r="F197" s="9" t="s">
        <v>9</v>
      </c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8">
        <v>45011</v>
      </c>
      <c r="B198" s="9">
        <v>17</v>
      </c>
      <c r="C198" s="9">
        <v>3</v>
      </c>
      <c r="D198" s="9">
        <v>3</v>
      </c>
      <c r="E198" s="10">
        <f t="shared" si="0"/>
        <v>100</v>
      </c>
      <c r="F198" s="9" t="s">
        <v>9</v>
      </c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8">
        <v>45011</v>
      </c>
      <c r="B199" s="9">
        <v>18</v>
      </c>
      <c r="C199" s="9">
        <v>3</v>
      </c>
      <c r="D199" s="9">
        <v>3</v>
      </c>
      <c r="E199" s="10">
        <f t="shared" si="0"/>
        <v>100</v>
      </c>
      <c r="F199" s="9" t="s">
        <v>9</v>
      </c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8">
        <v>45011</v>
      </c>
      <c r="B200" s="9">
        <v>19</v>
      </c>
      <c r="C200" s="9">
        <v>2</v>
      </c>
      <c r="D200" s="9">
        <v>2</v>
      </c>
      <c r="E200" s="10">
        <f t="shared" si="0"/>
        <v>100</v>
      </c>
      <c r="F200" s="9" t="s">
        <v>9</v>
      </c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20">
        <v>45011</v>
      </c>
      <c r="B201" s="21">
        <v>20</v>
      </c>
      <c r="C201" s="21">
        <v>3</v>
      </c>
      <c r="D201" s="21">
        <v>2</v>
      </c>
      <c r="E201" s="22">
        <f t="shared" si="0"/>
        <v>66.666666666666657</v>
      </c>
      <c r="F201" s="21" t="s">
        <v>9</v>
      </c>
      <c r="G201" s="2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4">
        <v>45026</v>
      </c>
      <c r="B202" s="5">
        <v>1</v>
      </c>
      <c r="C202" s="5">
        <v>2</v>
      </c>
      <c r="D202" s="5">
        <v>2</v>
      </c>
      <c r="E202" s="6">
        <f t="shared" si="0"/>
        <v>100</v>
      </c>
      <c r="F202" s="5" t="s">
        <v>9</v>
      </c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8">
        <v>45026</v>
      </c>
      <c r="B203" s="9">
        <v>2</v>
      </c>
      <c r="C203" s="9">
        <v>3</v>
      </c>
      <c r="D203" s="9">
        <v>3</v>
      </c>
      <c r="E203" s="10">
        <f t="shared" si="0"/>
        <v>100</v>
      </c>
      <c r="F203" s="9" t="s">
        <v>9</v>
      </c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8">
        <v>45026</v>
      </c>
      <c r="B204" s="9">
        <v>3</v>
      </c>
      <c r="C204" s="9">
        <v>2</v>
      </c>
      <c r="D204" s="9">
        <v>2</v>
      </c>
      <c r="E204" s="10">
        <f t="shared" si="0"/>
        <v>100</v>
      </c>
      <c r="F204" s="9" t="s">
        <v>9</v>
      </c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8">
        <v>45026</v>
      </c>
      <c r="B205" s="9">
        <v>4</v>
      </c>
      <c r="C205" s="9">
        <v>2</v>
      </c>
      <c r="D205" s="9">
        <v>2</v>
      </c>
      <c r="E205" s="10">
        <f t="shared" si="0"/>
        <v>100</v>
      </c>
      <c r="F205" s="9" t="s">
        <v>9</v>
      </c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8">
        <v>45026</v>
      </c>
      <c r="B206" s="9">
        <v>5</v>
      </c>
      <c r="C206" s="9">
        <v>3</v>
      </c>
      <c r="D206" s="9">
        <v>3</v>
      </c>
      <c r="E206" s="10">
        <f t="shared" si="0"/>
        <v>100</v>
      </c>
      <c r="F206" s="9" t="s">
        <v>9</v>
      </c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8">
        <v>45026</v>
      </c>
      <c r="B207" s="9">
        <v>6</v>
      </c>
      <c r="C207" s="9">
        <v>3</v>
      </c>
      <c r="D207" s="9">
        <v>3</v>
      </c>
      <c r="E207" s="10">
        <f t="shared" si="0"/>
        <v>100</v>
      </c>
      <c r="F207" s="9" t="s">
        <v>9</v>
      </c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8">
        <v>45026</v>
      </c>
      <c r="B208" s="9">
        <v>7</v>
      </c>
      <c r="C208" s="9">
        <v>3</v>
      </c>
      <c r="D208" s="9">
        <v>3</v>
      </c>
      <c r="E208" s="10">
        <f t="shared" si="0"/>
        <v>100</v>
      </c>
      <c r="F208" s="9" t="s">
        <v>9</v>
      </c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8">
        <v>45026</v>
      </c>
      <c r="B209" s="9">
        <v>8</v>
      </c>
      <c r="C209" s="9">
        <v>2</v>
      </c>
      <c r="D209" s="9">
        <v>2</v>
      </c>
      <c r="E209" s="10">
        <f t="shared" si="0"/>
        <v>100</v>
      </c>
      <c r="F209" s="9" t="s">
        <v>9</v>
      </c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8">
        <v>45026</v>
      </c>
      <c r="B210" s="9">
        <v>9</v>
      </c>
      <c r="C210" s="9">
        <v>2</v>
      </c>
      <c r="D210" s="9">
        <v>2</v>
      </c>
      <c r="E210" s="10">
        <f t="shared" si="0"/>
        <v>100</v>
      </c>
      <c r="F210" s="9" t="s">
        <v>9</v>
      </c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8">
        <v>45026</v>
      </c>
      <c r="B211" s="9">
        <v>10</v>
      </c>
      <c r="C211" s="9">
        <v>2</v>
      </c>
      <c r="D211" s="9">
        <v>2</v>
      </c>
      <c r="E211" s="10">
        <f t="shared" si="0"/>
        <v>100</v>
      </c>
      <c r="F211" s="9" t="s">
        <v>9</v>
      </c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8">
        <v>45026</v>
      </c>
      <c r="B212" s="9">
        <v>11</v>
      </c>
      <c r="C212" s="9">
        <v>2</v>
      </c>
      <c r="D212" s="9">
        <v>2</v>
      </c>
      <c r="E212" s="10">
        <f t="shared" si="0"/>
        <v>100</v>
      </c>
      <c r="F212" s="9" t="s">
        <v>9</v>
      </c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8">
        <v>45026</v>
      </c>
      <c r="B213" s="9">
        <v>12</v>
      </c>
      <c r="C213" s="9">
        <v>3</v>
      </c>
      <c r="D213" s="9">
        <v>3</v>
      </c>
      <c r="E213" s="10">
        <f t="shared" si="0"/>
        <v>100</v>
      </c>
      <c r="F213" s="9" t="s">
        <v>9</v>
      </c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8">
        <v>45026</v>
      </c>
      <c r="B214" s="9">
        <v>13</v>
      </c>
      <c r="C214" s="9">
        <v>3</v>
      </c>
      <c r="D214" s="9">
        <v>3</v>
      </c>
      <c r="E214" s="10">
        <f t="shared" si="0"/>
        <v>100</v>
      </c>
      <c r="F214" s="9" t="s">
        <v>9</v>
      </c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8">
        <v>45026</v>
      </c>
      <c r="B215" s="9">
        <v>14</v>
      </c>
      <c r="C215" s="9">
        <v>2</v>
      </c>
      <c r="D215" s="9">
        <v>2</v>
      </c>
      <c r="E215" s="10">
        <f t="shared" si="0"/>
        <v>100</v>
      </c>
      <c r="F215" s="9" t="s">
        <v>9</v>
      </c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8">
        <v>45026</v>
      </c>
      <c r="B216" s="9">
        <v>15</v>
      </c>
      <c r="C216" s="9">
        <v>3</v>
      </c>
      <c r="D216" s="9">
        <v>3</v>
      </c>
      <c r="E216" s="10">
        <f t="shared" si="0"/>
        <v>100</v>
      </c>
      <c r="F216" s="9" t="s">
        <v>9</v>
      </c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8">
        <v>45026</v>
      </c>
      <c r="B217" s="9">
        <v>16</v>
      </c>
      <c r="C217" s="9">
        <v>2</v>
      </c>
      <c r="D217" s="9">
        <v>2</v>
      </c>
      <c r="E217" s="10">
        <f t="shared" si="0"/>
        <v>100</v>
      </c>
      <c r="F217" s="9" t="s">
        <v>9</v>
      </c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8">
        <v>45026</v>
      </c>
      <c r="B218" s="9">
        <v>17</v>
      </c>
      <c r="C218" s="9">
        <v>2</v>
      </c>
      <c r="D218" s="9">
        <v>2</v>
      </c>
      <c r="E218" s="10">
        <f t="shared" si="0"/>
        <v>100</v>
      </c>
      <c r="F218" s="9" t="s">
        <v>9</v>
      </c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8">
        <v>45026</v>
      </c>
      <c r="B219" s="9">
        <v>18</v>
      </c>
      <c r="C219" s="9">
        <v>3</v>
      </c>
      <c r="D219" s="9">
        <v>3</v>
      </c>
      <c r="E219" s="10">
        <f t="shared" si="0"/>
        <v>100</v>
      </c>
      <c r="F219" s="9" t="s">
        <v>9</v>
      </c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8">
        <v>45026</v>
      </c>
      <c r="B220" s="9">
        <v>19</v>
      </c>
      <c r="C220" s="9">
        <v>2</v>
      </c>
      <c r="D220" s="9">
        <v>2</v>
      </c>
      <c r="E220" s="10">
        <f t="shared" si="0"/>
        <v>100</v>
      </c>
      <c r="F220" s="9" t="s">
        <v>9</v>
      </c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thickBot="1">
      <c r="A221" s="12">
        <v>45026</v>
      </c>
      <c r="B221" s="13">
        <v>20</v>
      </c>
      <c r="C221" s="13">
        <v>3</v>
      </c>
      <c r="D221" s="13">
        <v>3</v>
      </c>
      <c r="E221" s="14">
        <f t="shared" si="0"/>
        <v>100</v>
      </c>
      <c r="F221" s="13" t="s">
        <v>9</v>
      </c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16">
        <v>45037</v>
      </c>
      <c r="B222" s="17">
        <v>1</v>
      </c>
      <c r="C222" s="5">
        <v>2</v>
      </c>
      <c r="D222" s="17" t="s">
        <v>7</v>
      </c>
      <c r="E222" s="17" t="s">
        <v>7</v>
      </c>
      <c r="F222" s="17" t="s">
        <v>9</v>
      </c>
      <c r="G222" s="17">
        <v>7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8">
        <v>45037</v>
      </c>
      <c r="B223" s="9">
        <v>2</v>
      </c>
      <c r="C223" s="9">
        <v>3</v>
      </c>
      <c r="D223" s="9" t="s">
        <v>7</v>
      </c>
      <c r="E223" s="9" t="s">
        <v>7</v>
      </c>
      <c r="F223" s="9" t="s">
        <v>9</v>
      </c>
      <c r="G223" s="9">
        <v>13.2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8">
        <v>45037</v>
      </c>
      <c r="B224" s="9">
        <v>3</v>
      </c>
      <c r="C224" s="9">
        <v>2</v>
      </c>
      <c r="D224" s="9" t="s">
        <v>7</v>
      </c>
      <c r="E224" s="9" t="s">
        <v>7</v>
      </c>
      <c r="F224" s="9" t="s">
        <v>9</v>
      </c>
      <c r="G224" s="9">
        <v>9.1999999999999993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8">
        <v>45037</v>
      </c>
      <c r="B225" s="9">
        <v>4</v>
      </c>
      <c r="C225" s="9">
        <v>2</v>
      </c>
      <c r="D225" s="9" t="s">
        <v>7</v>
      </c>
      <c r="E225" s="9" t="s">
        <v>7</v>
      </c>
      <c r="F225" s="9" t="s">
        <v>9</v>
      </c>
      <c r="G225" s="9">
        <v>6.8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8">
        <v>45037</v>
      </c>
      <c r="B226" s="9">
        <v>5</v>
      </c>
      <c r="C226" s="9">
        <v>3</v>
      </c>
      <c r="D226" s="9" t="s">
        <v>7</v>
      </c>
      <c r="E226" s="9" t="s">
        <v>7</v>
      </c>
      <c r="F226" s="9" t="s">
        <v>9</v>
      </c>
      <c r="G226" s="9">
        <v>8.1999999999999993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8">
        <v>45037</v>
      </c>
      <c r="B227" s="9">
        <v>6</v>
      </c>
      <c r="C227" s="9">
        <v>3</v>
      </c>
      <c r="D227" s="9" t="s">
        <v>7</v>
      </c>
      <c r="E227" s="9" t="s">
        <v>7</v>
      </c>
      <c r="F227" s="9" t="s">
        <v>9</v>
      </c>
      <c r="G227" s="9">
        <v>13.5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8">
        <v>45037</v>
      </c>
      <c r="B228" s="9">
        <v>7</v>
      </c>
      <c r="C228" s="9">
        <v>3</v>
      </c>
      <c r="D228" s="9" t="s">
        <v>7</v>
      </c>
      <c r="E228" s="9" t="s">
        <v>7</v>
      </c>
      <c r="F228" s="9" t="s">
        <v>9</v>
      </c>
      <c r="G228" s="9">
        <v>13.1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8">
        <v>45037</v>
      </c>
      <c r="B229" s="9">
        <v>8</v>
      </c>
      <c r="C229" s="9">
        <v>2</v>
      </c>
      <c r="D229" s="9" t="s">
        <v>7</v>
      </c>
      <c r="E229" s="9" t="s">
        <v>7</v>
      </c>
      <c r="F229" s="9" t="s">
        <v>9</v>
      </c>
      <c r="G229" s="9">
        <v>9.9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8">
        <v>45037</v>
      </c>
      <c r="B230" s="9">
        <v>9</v>
      </c>
      <c r="C230" s="9">
        <v>2</v>
      </c>
      <c r="D230" s="9" t="s">
        <v>7</v>
      </c>
      <c r="E230" s="9" t="s">
        <v>7</v>
      </c>
      <c r="F230" s="9" t="s">
        <v>9</v>
      </c>
      <c r="G230" s="9">
        <v>10.1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8">
        <v>45037</v>
      </c>
      <c r="B231" s="9">
        <v>10</v>
      </c>
      <c r="C231" s="9">
        <v>2</v>
      </c>
      <c r="D231" s="9" t="s">
        <v>7</v>
      </c>
      <c r="E231" s="9" t="s">
        <v>7</v>
      </c>
      <c r="F231" s="9" t="s">
        <v>9</v>
      </c>
      <c r="G231" s="9">
        <v>9.9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8">
        <v>45037</v>
      </c>
      <c r="B232" s="9">
        <v>11</v>
      </c>
      <c r="C232" s="9">
        <v>2</v>
      </c>
      <c r="D232" s="9" t="s">
        <v>7</v>
      </c>
      <c r="E232" s="9" t="s">
        <v>7</v>
      </c>
      <c r="F232" s="9" t="s">
        <v>9</v>
      </c>
      <c r="G232" s="9">
        <v>8.1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8">
        <v>45037</v>
      </c>
      <c r="B233" s="9">
        <v>12</v>
      </c>
      <c r="C233" s="9">
        <v>3</v>
      </c>
      <c r="D233" s="9" t="s">
        <v>7</v>
      </c>
      <c r="E233" s="9" t="s">
        <v>7</v>
      </c>
      <c r="F233" s="9" t="s">
        <v>9</v>
      </c>
      <c r="G233" s="9">
        <v>12.5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8">
        <v>45037</v>
      </c>
      <c r="B234" s="9">
        <v>13</v>
      </c>
      <c r="C234" s="9">
        <v>3</v>
      </c>
      <c r="D234" s="9" t="s">
        <v>7</v>
      </c>
      <c r="E234" s="9" t="s">
        <v>7</v>
      </c>
      <c r="F234" s="9" t="s">
        <v>9</v>
      </c>
      <c r="G234" s="9">
        <v>11.1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8">
        <v>45037</v>
      </c>
      <c r="B235" s="9">
        <v>14</v>
      </c>
      <c r="C235" s="9">
        <v>2</v>
      </c>
      <c r="D235" s="9" t="s">
        <v>7</v>
      </c>
      <c r="E235" s="9" t="s">
        <v>7</v>
      </c>
      <c r="F235" s="9" t="s">
        <v>9</v>
      </c>
      <c r="G235" s="9">
        <v>11.8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8">
        <v>45037</v>
      </c>
      <c r="B236" s="9">
        <v>15</v>
      </c>
      <c r="C236" s="9">
        <v>3</v>
      </c>
      <c r="D236" s="9" t="s">
        <v>7</v>
      </c>
      <c r="E236" s="9" t="s">
        <v>7</v>
      </c>
      <c r="F236" s="9" t="s">
        <v>9</v>
      </c>
      <c r="G236" s="9">
        <v>9.8000000000000007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8">
        <v>45037</v>
      </c>
      <c r="B237" s="9">
        <v>16</v>
      </c>
      <c r="C237" s="9">
        <v>2</v>
      </c>
      <c r="D237" s="9" t="s">
        <v>7</v>
      </c>
      <c r="E237" s="9" t="s">
        <v>7</v>
      </c>
      <c r="F237" s="9" t="s">
        <v>9</v>
      </c>
      <c r="G237" s="9">
        <v>11.3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8">
        <v>45037</v>
      </c>
      <c r="B238" s="9">
        <v>17</v>
      </c>
      <c r="C238" s="9">
        <v>2</v>
      </c>
      <c r="D238" s="9" t="s">
        <v>7</v>
      </c>
      <c r="E238" s="9" t="s">
        <v>7</v>
      </c>
      <c r="F238" s="9" t="s">
        <v>9</v>
      </c>
      <c r="G238" s="9">
        <v>9.8000000000000007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8">
        <v>45037</v>
      </c>
      <c r="B239" s="9">
        <v>18</v>
      </c>
      <c r="C239" s="9">
        <v>3</v>
      </c>
      <c r="D239" s="9" t="s">
        <v>7</v>
      </c>
      <c r="E239" s="9" t="s">
        <v>7</v>
      </c>
      <c r="F239" s="9" t="s">
        <v>9</v>
      </c>
      <c r="G239" s="9">
        <v>13.8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8">
        <v>45037</v>
      </c>
      <c r="B240" s="9">
        <v>19</v>
      </c>
      <c r="C240" s="9">
        <v>2</v>
      </c>
      <c r="D240" s="9" t="s">
        <v>7</v>
      </c>
      <c r="E240" s="9" t="s">
        <v>7</v>
      </c>
      <c r="F240" s="9" t="s">
        <v>9</v>
      </c>
      <c r="G240" s="9">
        <v>11.1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thickBot="1">
      <c r="A241" s="12">
        <v>45037</v>
      </c>
      <c r="B241" s="13">
        <v>20</v>
      </c>
      <c r="C241" s="13">
        <v>3</v>
      </c>
      <c r="D241" s="13" t="s">
        <v>7</v>
      </c>
      <c r="E241" s="13" t="s">
        <v>7</v>
      </c>
      <c r="F241" s="13" t="s">
        <v>9</v>
      </c>
      <c r="G241" s="13">
        <v>15.1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2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2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2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2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2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2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2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2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2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2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2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2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2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2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2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2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2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2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2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2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2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2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2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2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2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2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2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2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2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2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2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2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2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2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2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2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2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2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2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2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2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2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2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2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2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2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2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2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2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2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2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2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2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2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2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2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2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2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2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2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2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2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2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2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2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2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2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2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2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2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2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2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2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2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2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2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2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2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2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2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2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2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2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2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2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2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2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2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2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2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2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2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2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autoFilter ref="A1:H1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95"/>
  <sheetViews>
    <sheetView tabSelected="1" workbookViewId="0">
      <pane ySplit="1" topLeftCell="A410" activePane="bottomLeft" state="frozen"/>
      <selection pane="bottomLeft" activeCell="B1" sqref="B1"/>
    </sheetView>
  </sheetViews>
  <sheetFormatPr baseColWidth="10" defaultColWidth="14.44140625" defaultRowHeight="15" customHeight="1"/>
  <cols>
    <col min="1" max="2" width="11.5546875" customWidth="1"/>
    <col min="3" max="3" width="12.33203125" customWidth="1"/>
    <col min="4" max="5" width="11.5546875" customWidth="1"/>
    <col min="6" max="6" width="11.6640625" customWidth="1"/>
    <col min="7" max="7" width="15.88671875" customWidth="1"/>
    <col min="8" max="29" width="11.5546875" customWidth="1"/>
    <col min="30" max="30" width="32.88671875" customWidth="1"/>
  </cols>
  <sheetData>
    <row r="1" spans="1:30" ht="14.25" customHeight="1">
      <c r="A1" s="2" t="s">
        <v>12</v>
      </c>
      <c r="B1" s="26" t="s">
        <v>0</v>
      </c>
      <c r="C1" s="3" t="s">
        <v>13</v>
      </c>
      <c r="D1" s="3" t="s">
        <v>14</v>
      </c>
      <c r="E1" s="3" t="s">
        <v>15</v>
      </c>
      <c r="F1" s="3" t="s">
        <v>119</v>
      </c>
      <c r="G1" s="3" t="s">
        <v>16</v>
      </c>
      <c r="H1" s="3" t="s">
        <v>17</v>
      </c>
      <c r="I1" s="3" t="s">
        <v>18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24</v>
      </c>
      <c r="P1" s="27" t="s">
        <v>25</v>
      </c>
      <c r="Q1" s="27" t="s">
        <v>26</v>
      </c>
      <c r="R1" s="27" t="s">
        <v>27</v>
      </c>
      <c r="S1" s="27" t="s">
        <v>28</v>
      </c>
      <c r="T1" s="27" t="s">
        <v>29</v>
      </c>
      <c r="U1" s="28" t="s">
        <v>30</v>
      </c>
      <c r="V1" s="27" t="s">
        <v>31</v>
      </c>
      <c r="W1" s="28" t="s">
        <v>32</v>
      </c>
      <c r="X1" s="27" t="s">
        <v>33</v>
      </c>
      <c r="Y1" s="28" t="s">
        <v>34</v>
      </c>
      <c r="Z1" s="27" t="s">
        <v>35</v>
      </c>
      <c r="AA1" s="28" t="s">
        <v>36</v>
      </c>
      <c r="AB1" s="27" t="s">
        <v>37</v>
      </c>
      <c r="AC1" s="28" t="s">
        <v>38</v>
      </c>
      <c r="AD1" s="29" t="s">
        <v>5</v>
      </c>
    </row>
    <row r="2" spans="1:30" ht="14.25" customHeight="1">
      <c r="A2" s="30" t="s">
        <v>39</v>
      </c>
      <c r="B2" s="31">
        <v>44909</v>
      </c>
      <c r="C2" s="5"/>
      <c r="D2" s="5"/>
      <c r="E2" s="5"/>
      <c r="F2" s="5">
        <f>(E2/$C$22)*100</f>
        <v>0</v>
      </c>
      <c r="G2" s="5"/>
      <c r="H2" s="5"/>
      <c r="I2" s="5"/>
      <c r="J2" s="30"/>
      <c r="K2" s="5"/>
      <c r="L2" s="5"/>
      <c r="M2" s="5"/>
      <c r="N2" s="5"/>
      <c r="O2" s="5"/>
      <c r="P2" s="5"/>
      <c r="Q2" s="5"/>
      <c r="R2" s="5"/>
      <c r="S2" s="7"/>
      <c r="T2" s="30"/>
      <c r="U2" s="5"/>
      <c r="V2" s="5"/>
      <c r="W2" s="5"/>
      <c r="X2" s="5"/>
      <c r="Y2" s="5"/>
      <c r="Z2" s="5"/>
      <c r="AA2" s="5"/>
      <c r="AB2" s="5"/>
      <c r="AC2" s="7"/>
      <c r="AD2" s="7" t="s">
        <v>40</v>
      </c>
    </row>
    <row r="3" spans="1:30" ht="14.25" customHeight="1">
      <c r="A3" s="32" t="s">
        <v>41</v>
      </c>
      <c r="B3" s="33">
        <v>44909</v>
      </c>
      <c r="C3" s="9"/>
      <c r="D3" s="9"/>
      <c r="E3" s="9"/>
      <c r="F3" s="9">
        <f>(E3/$C$23)*100</f>
        <v>0</v>
      </c>
      <c r="G3" s="9"/>
      <c r="H3" s="9"/>
      <c r="I3" s="9"/>
      <c r="J3" s="32"/>
      <c r="K3" s="9"/>
      <c r="L3" s="9"/>
      <c r="M3" s="9"/>
      <c r="N3" s="9"/>
      <c r="O3" s="9"/>
      <c r="P3" s="9"/>
      <c r="Q3" s="9"/>
      <c r="R3" s="9"/>
      <c r="S3" s="11"/>
      <c r="T3" s="32"/>
      <c r="U3" s="9"/>
      <c r="V3" s="9"/>
      <c r="W3" s="9"/>
      <c r="X3" s="9"/>
      <c r="Y3" s="9"/>
      <c r="Z3" s="9"/>
      <c r="AA3" s="9"/>
      <c r="AB3" s="9"/>
      <c r="AC3" s="11"/>
      <c r="AD3" s="11"/>
    </row>
    <row r="4" spans="1:30" ht="14.25" customHeight="1">
      <c r="A4" s="32" t="s">
        <v>42</v>
      </c>
      <c r="B4" s="33">
        <v>44909</v>
      </c>
      <c r="C4" s="9"/>
      <c r="D4" s="9"/>
      <c r="E4" s="9"/>
      <c r="F4" s="9">
        <f>(E4/$C$24)*100</f>
        <v>0</v>
      </c>
      <c r="G4" s="9"/>
      <c r="H4" s="9"/>
      <c r="I4" s="9"/>
      <c r="J4" s="32"/>
      <c r="K4" s="9"/>
      <c r="L4" s="9"/>
      <c r="M4" s="9"/>
      <c r="N4" s="9"/>
      <c r="O4" s="9"/>
      <c r="P4" s="9"/>
      <c r="Q4" s="9"/>
      <c r="R4" s="9"/>
      <c r="S4" s="11"/>
      <c r="T4" s="32"/>
      <c r="U4" s="9"/>
      <c r="V4" s="9"/>
      <c r="W4" s="9"/>
      <c r="X4" s="9"/>
      <c r="Y4" s="9"/>
      <c r="Z4" s="9"/>
      <c r="AA4" s="9"/>
      <c r="AB4" s="9"/>
      <c r="AC4" s="11"/>
      <c r="AD4" s="11"/>
    </row>
    <row r="5" spans="1:30" ht="14.25" customHeight="1">
      <c r="A5" s="32" t="s">
        <v>43</v>
      </c>
      <c r="B5" s="33">
        <v>44909</v>
      </c>
      <c r="C5" s="9"/>
      <c r="D5" s="9"/>
      <c r="E5" s="9"/>
      <c r="F5" s="9">
        <f>(E5/$C$25)*100</f>
        <v>0</v>
      </c>
      <c r="G5" s="9"/>
      <c r="H5" s="9"/>
      <c r="I5" s="9"/>
      <c r="J5" s="32"/>
      <c r="K5" s="9"/>
      <c r="L5" s="9"/>
      <c r="M5" s="9"/>
      <c r="N5" s="9"/>
      <c r="O5" s="9"/>
      <c r="P5" s="9"/>
      <c r="Q5" s="9"/>
      <c r="R5" s="9"/>
      <c r="S5" s="11"/>
      <c r="T5" s="32"/>
      <c r="U5" s="9"/>
      <c r="V5" s="9"/>
      <c r="W5" s="9"/>
      <c r="X5" s="9"/>
      <c r="Y5" s="9"/>
      <c r="Z5" s="9"/>
      <c r="AA5" s="9"/>
      <c r="AB5" s="9"/>
      <c r="AC5" s="11"/>
      <c r="AD5" s="11"/>
    </row>
    <row r="6" spans="1:30" ht="14.25" customHeight="1">
      <c r="A6" s="32" t="s">
        <v>44</v>
      </c>
      <c r="B6" s="33">
        <v>44909</v>
      </c>
      <c r="C6" s="9"/>
      <c r="D6" s="9"/>
      <c r="E6" s="9"/>
      <c r="F6" s="9">
        <f>(E6/$C$26)*100</f>
        <v>0</v>
      </c>
      <c r="G6" s="9"/>
      <c r="H6" s="9"/>
      <c r="I6" s="9"/>
      <c r="J6" s="32"/>
      <c r="K6" s="9"/>
      <c r="L6" s="9"/>
      <c r="M6" s="9"/>
      <c r="N6" s="9"/>
      <c r="O6" s="9"/>
      <c r="P6" s="9"/>
      <c r="Q6" s="9"/>
      <c r="R6" s="9"/>
      <c r="S6" s="11"/>
      <c r="T6" s="32"/>
      <c r="U6" s="9"/>
      <c r="V6" s="9"/>
      <c r="W6" s="9"/>
      <c r="X6" s="9"/>
      <c r="Y6" s="9"/>
      <c r="Z6" s="9"/>
      <c r="AA6" s="9"/>
      <c r="AB6" s="9"/>
      <c r="AC6" s="11"/>
      <c r="AD6" s="11"/>
    </row>
    <row r="7" spans="1:30" ht="14.25" customHeight="1">
      <c r="A7" s="32" t="s">
        <v>45</v>
      </c>
      <c r="B7" s="33">
        <v>44909</v>
      </c>
      <c r="C7" s="9"/>
      <c r="D7" s="9"/>
      <c r="E7" s="9"/>
      <c r="F7" s="9">
        <f>(E7/$C$27)*100</f>
        <v>0</v>
      </c>
      <c r="G7" s="9"/>
      <c r="H7" s="9"/>
      <c r="I7" s="9"/>
      <c r="J7" s="32"/>
      <c r="K7" s="9"/>
      <c r="L7" s="9"/>
      <c r="M7" s="9"/>
      <c r="N7" s="9"/>
      <c r="O7" s="9"/>
      <c r="P7" s="9"/>
      <c r="Q7" s="9"/>
      <c r="R7" s="9"/>
      <c r="S7" s="11"/>
      <c r="T7" s="32"/>
      <c r="U7" s="9"/>
      <c r="V7" s="9"/>
      <c r="W7" s="9"/>
      <c r="X7" s="9"/>
      <c r="Y7" s="9"/>
      <c r="Z7" s="9"/>
      <c r="AA7" s="9"/>
      <c r="AB7" s="9"/>
      <c r="AC7" s="11"/>
      <c r="AD7" s="11"/>
    </row>
    <row r="8" spans="1:30" ht="14.25" customHeight="1">
      <c r="A8" s="32" t="s">
        <v>46</v>
      </c>
      <c r="B8" s="33">
        <v>44909</v>
      </c>
      <c r="C8" s="9"/>
      <c r="D8" s="9"/>
      <c r="E8" s="9"/>
      <c r="F8" s="9">
        <f>(E8/$C$28)*100</f>
        <v>0</v>
      </c>
      <c r="G8" s="9"/>
      <c r="H8" s="9"/>
      <c r="I8" s="9"/>
      <c r="J8" s="32"/>
      <c r="K8" s="9"/>
      <c r="L8" s="9"/>
      <c r="M8" s="9"/>
      <c r="N8" s="9"/>
      <c r="O8" s="9"/>
      <c r="P8" s="9"/>
      <c r="Q8" s="9"/>
      <c r="R8" s="9"/>
      <c r="S8" s="11"/>
      <c r="T8" s="32"/>
      <c r="U8" s="9"/>
      <c r="V8" s="9"/>
      <c r="W8" s="9"/>
      <c r="X8" s="9"/>
      <c r="Y8" s="9"/>
      <c r="Z8" s="9"/>
      <c r="AA8" s="9"/>
      <c r="AB8" s="9"/>
      <c r="AC8" s="11"/>
      <c r="AD8" s="11"/>
    </row>
    <row r="9" spans="1:30" ht="14.25" customHeight="1">
      <c r="A9" s="32" t="s">
        <v>47</v>
      </c>
      <c r="B9" s="33">
        <v>44909</v>
      </c>
      <c r="C9" s="9"/>
      <c r="D9" s="9"/>
      <c r="E9" s="9"/>
      <c r="F9" s="9">
        <f>(E9/$C$29)*100</f>
        <v>0</v>
      </c>
      <c r="G9" s="9"/>
      <c r="H9" s="9"/>
      <c r="I9" s="9"/>
      <c r="J9" s="32"/>
      <c r="K9" s="9"/>
      <c r="L9" s="9"/>
      <c r="M9" s="9"/>
      <c r="N9" s="9"/>
      <c r="O9" s="9"/>
      <c r="P9" s="9"/>
      <c r="Q9" s="9"/>
      <c r="R9" s="9"/>
      <c r="S9" s="11"/>
      <c r="T9" s="32"/>
      <c r="U9" s="9"/>
      <c r="V9" s="9"/>
      <c r="W9" s="9"/>
      <c r="X9" s="9"/>
      <c r="Y9" s="9"/>
      <c r="Z9" s="9"/>
      <c r="AA9" s="9"/>
      <c r="AB9" s="9"/>
      <c r="AC9" s="11"/>
      <c r="AD9" s="11"/>
    </row>
    <row r="10" spans="1:30" ht="14.25" customHeight="1">
      <c r="A10" s="32" t="s">
        <v>48</v>
      </c>
      <c r="B10" s="33">
        <v>44909</v>
      </c>
      <c r="C10" s="9"/>
      <c r="D10" s="9"/>
      <c r="E10" s="9"/>
      <c r="F10" s="9">
        <f>(E10/$C$30)*100</f>
        <v>0</v>
      </c>
      <c r="G10" s="9"/>
      <c r="H10" s="9"/>
      <c r="I10" s="9"/>
      <c r="J10" s="32"/>
      <c r="K10" s="9"/>
      <c r="L10" s="9"/>
      <c r="M10" s="9"/>
      <c r="N10" s="9"/>
      <c r="O10" s="9"/>
      <c r="P10" s="9"/>
      <c r="Q10" s="9"/>
      <c r="R10" s="9"/>
      <c r="S10" s="11"/>
      <c r="T10" s="32"/>
      <c r="U10" s="9"/>
      <c r="V10" s="9"/>
      <c r="W10" s="9"/>
      <c r="X10" s="9"/>
      <c r="Y10" s="9"/>
      <c r="Z10" s="9"/>
      <c r="AA10" s="9"/>
      <c r="AB10" s="9"/>
      <c r="AC10" s="11"/>
      <c r="AD10" s="11"/>
    </row>
    <row r="11" spans="1:30" ht="14.25" customHeight="1">
      <c r="A11" s="32" t="s">
        <v>49</v>
      </c>
      <c r="B11" s="33">
        <v>44909</v>
      </c>
      <c r="C11" s="9"/>
      <c r="D11" s="9"/>
      <c r="E11" s="9"/>
      <c r="F11" s="9">
        <f>(E11/$C$31)*100</f>
        <v>0</v>
      </c>
      <c r="G11" s="9"/>
      <c r="H11" s="9"/>
      <c r="I11" s="9"/>
      <c r="J11" s="32"/>
      <c r="K11" s="9"/>
      <c r="L11" s="9"/>
      <c r="M11" s="9"/>
      <c r="N11" s="9"/>
      <c r="O11" s="9"/>
      <c r="P11" s="9"/>
      <c r="Q11" s="9"/>
      <c r="R11" s="9"/>
      <c r="S11" s="11"/>
      <c r="T11" s="32"/>
      <c r="U11" s="9"/>
      <c r="V11" s="9"/>
      <c r="W11" s="9"/>
      <c r="X11" s="9"/>
      <c r="Y11" s="9"/>
      <c r="Z11" s="9"/>
      <c r="AA11" s="9"/>
      <c r="AB11" s="9"/>
      <c r="AC11" s="11"/>
      <c r="AD11" s="11"/>
    </row>
    <row r="12" spans="1:30" ht="14.25" customHeight="1">
      <c r="A12" s="32" t="s">
        <v>50</v>
      </c>
      <c r="B12" s="33">
        <v>44909</v>
      </c>
      <c r="C12" s="9"/>
      <c r="D12" s="9"/>
      <c r="E12" s="9"/>
      <c r="F12" s="9">
        <f>(E12/$C$32)*100</f>
        <v>0</v>
      </c>
      <c r="G12" s="9"/>
      <c r="H12" s="9"/>
      <c r="I12" s="9"/>
      <c r="J12" s="32"/>
      <c r="K12" s="9"/>
      <c r="L12" s="9"/>
      <c r="M12" s="9"/>
      <c r="N12" s="9"/>
      <c r="O12" s="9"/>
      <c r="P12" s="9"/>
      <c r="Q12" s="9"/>
      <c r="R12" s="9"/>
      <c r="S12" s="11"/>
      <c r="T12" s="32"/>
      <c r="U12" s="9"/>
      <c r="V12" s="9"/>
      <c r="W12" s="9"/>
      <c r="X12" s="9"/>
      <c r="Y12" s="9"/>
      <c r="Z12" s="9"/>
      <c r="AA12" s="9"/>
      <c r="AB12" s="9"/>
      <c r="AC12" s="11"/>
      <c r="AD12" s="11"/>
    </row>
    <row r="13" spans="1:30" ht="14.25" customHeight="1">
      <c r="A13" s="32" t="s">
        <v>51</v>
      </c>
      <c r="B13" s="33">
        <v>44909</v>
      </c>
      <c r="C13" s="9"/>
      <c r="D13" s="9"/>
      <c r="E13" s="9"/>
      <c r="F13" s="9">
        <f>(E13/$C$33)*100</f>
        <v>0</v>
      </c>
      <c r="G13" s="9"/>
      <c r="H13" s="9"/>
      <c r="I13" s="9"/>
      <c r="J13" s="32"/>
      <c r="K13" s="9"/>
      <c r="L13" s="9"/>
      <c r="M13" s="9"/>
      <c r="N13" s="9"/>
      <c r="O13" s="9"/>
      <c r="P13" s="9"/>
      <c r="Q13" s="9"/>
      <c r="R13" s="9"/>
      <c r="S13" s="11"/>
      <c r="T13" s="32"/>
      <c r="U13" s="9"/>
      <c r="V13" s="9"/>
      <c r="W13" s="9"/>
      <c r="X13" s="9"/>
      <c r="Y13" s="9"/>
      <c r="Z13" s="9"/>
      <c r="AA13" s="9"/>
      <c r="AB13" s="9"/>
      <c r="AC13" s="11"/>
      <c r="AD13" s="11"/>
    </row>
    <row r="14" spans="1:30" ht="14.25" customHeight="1">
      <c r="A14" s="32" t="s">
        <v>52</v>
      </c>
      <c r="B14" s="33">
        <v>44909</v>
      </c>
      <c r="C14" s="9"/>
      <c r="D14" s="9"/>
      <c r="E14" s="9"/>
      <c r="F14" s="9">
        <f>(E14/$C$34)*100</f>
        <v>0</v>
      </c>
      <c r="G14" s="9"/>
      <c r="H14" s="9"/>
      <c r="I14" s="9"/>
      <c r="J14" s="32"/>
      <c r="K14" s="9"/>
      <c r="L14" s="9"/>
      <c r="M14" s="9"/>
      <c r="N14" s="9"/>
      <c r="O14" s="9"/>
      <c r="P14" s="9"/>
      <c r="Q14" s="9"/>
      <c r="R14" s="9"/>
      <c r="S14" s="11"/>
      <c r="T14" s="32"/>
      <c r="U14" s="9"/>
      <c r="V14" s="9"/>
      <c r="W14" s="9"/>
      <c r="X14" s="9"/>
      <c r="Y14" s="9"/>
      <c r="Z14" s="9"/>
      <c r="AA14" s="9"/>
      <c r="AB14" s="9"/>
      <c r="AC14" s="11"/>
      <c r="AD14" s="11"/>
    </row>
    <row r="15" spans="1:30" ht="14.25" customHeight="1">
      <c r="A15" s="32" t="s">
        <v>53</v>
      </c>
      <c r="B15" s="33">
        <v>44909</v>
      </c>
      <c r="C15" s="9"/>
      <c r="D15" s="9"/>
      <c r="E15" s="9"/>
      <c r="F15" s="9">
        <f>(E15/$C$35)*100</f>
        <v>0</v>
      </c>
      <c r="G15" s="9"/>
      <c r="H15" s="9"/>
      <c r="I15" s="9"/>
      <c r="J15" s="32"/>
      <c r="K15" s="9"/>
      <c r="L15" s="9"/>
      <c r="M15" s="9"/>
      <c r="N15" s="9"/>
      <c r="O15" s="9"/>
      <c r="P15" s="9"/>
      <c r="Q15" s="9"/>
      <c r="R15" s="9"/>
      <c r="S15" s="11"/>
      <c r="T15" s="32"/>
      <c r="U15" s="9"/>
      <c r="V15" s="9"/>
      <c r="W15" s="9"/>
      <c r="X15" s="9"/>
      <c r="Y15" s="9"/>
      <c r="Z15" s="9"/>
      <c r="AA15" s="9"/>
      <c r="AB15" s="9"/>
      <c r="AC15" s="11"/>
      <c r="AD15" s="11"/>
    </row>
    <row r="16" spans="1:30" ht="14.25" customHeight="1">
      <c r="A16" s="32" t="s">
        <v>54</v>
      </c>
      <c r="B16" s="33">
        <v>44909</v>
      </c>
      <c r="C16" s="9"/>
      <c r="D16" s="9"/>
      <c r="E16" s="9"/>
      <c r="F16" s="9">
        <f>(E16/$C$36)*100</f>
        <v>0</v>
      </c>
      <c r="G16" s="9"/>
      <c r="H16" s="9"/>
      <c r="I16" s="9"/>
      <c r="J16" s="32"/>
      <c r="K16" s="9"/>
      <c r="L16" s="9"/>
      <c r="M16" s="9"/>
      <c r="N16" s="9"/>
      <c r="O16" s="9"/>
      <c r="P16" s="9"/>
      <c r="Q16" s="9"/>
      <c r="R16" s="9"/>
      <c r="S16" s="11"/>
      <c r="T16" s="32"/>
      <c r="U16" s="9"/>
      <c r="V16" s="9"/>
      <c r="W16" s="9"/>
      <c r="X16" s="9"/>
      <c r="Y16" s="9"/>
      <c r="Z16" s="9"/>
      <c r="AA16" s="9"/>
      <c r="AB16" s="9"/>
      <c r="AC16" s="11"/>
      <c r="AD16" s="11"/>
    </row>
    <row r="17" spans="1:30" ht="14.25" customHeight="1">
      <c r="A17" s="32" t="s">
        <v>55</v>
      </c>
      <c r="B17" s="33">
        <v>44909</v>
      </c>
      <c r="C17" s="9"/>
      <c r="D17" s="9"/>
      <c r="E17" s="9"/>
      <c r="F17" s="9">
        <f>(E17/$C$37)*100</f>
        <v>0</v>
      </c>
      <c r="G17" s="9"/>
      <c r="H17" s="9"/>
      <c r="I17" s="9"/>
      <c r="J17" s="32"/>
      <c r="K17" s="9"/>
      <c r="L17" s="9"/>
      <c r="M17" s="9"/>
      <c r="N17" s="9"/>
      <c r="O17" s="9"/>
      <c r="P17" s="9"/>
      <c r="Q17" s="9"/>
      <c r="R17" s="9"/>
      <c r="S17" s="11"/>
      <c r="T17" s="32"/>
      <c r="U17" s="9"/>
      <c r="V17" s="9"/>
      <c r="W17" s="9"/>
      <c r="X17" s="9"/>
      <c r="Y17" s="9"/>
      <c r="Z17" s="9"/>
      <c r="AA17" s="9"/>
      <c r="AB17" s="9"/>
      <c r="AC17" s="11"/>
      <c r="AD17" s="11"/>
    </row>
    <row r="18" spans="1:30" ht="14.25" customHeight="1">
      <c r="A18" s="32" t="s">
        <v>56</v>
      </c>
      <c r="B18" s="33">
        <v>44909</v>
      </c>
      <c r="C18" s="9"/>
      <c r="D18" s="9"/>
      <c r="E18" s="9"/>
      <c r="F18" s="9">
        <f>(E18/$C$38)*100</f>
        <v>0</v>
      </c>
      <c r="G18" s="9"/>
      <c r="H18" s="9"/>
      <c r="I18" s="9"/>
      <c r="J18" s="32"/>
      <c r="K18" s="9"/>
      <c r="L18" s="9"/>
      <c r="M18" s="9"/>
      <c r="N18" s="9"/>
      <c r="O18" s="9"/>
      <c r="P18" s="9"/>
      <c r="Q18" s="9"/>
      <c r="R18" s="9"/>
      <c r="S18" s="11"/>
      <c r="T18" s="32"/>
      <c r="U18" s="9"/>
      <c r="V18" s="9"/>
      <c r="W18" s="9"/>
      <c r="X18" s="9"/>
      <c r="Y18" s="9"/>
      <c r="Z18" s="9"/>
      <c r="AA18" s="9"/>
      <c r="AB18" s="9"/>
      <c r="AC18" s="11"/>
      <c r="AD18" s="11"/>
    </row>
    <row r="19" spans="1:30" ht="14.25" customHeight="1">
      <c r="A19" s="32" t="s">
        <v>57</v>
      </c>
      <c r="B19" s="33">
        <v>44909</v>
      </c>
      <c r="C19" s="9"/>
      <c r="D19" s="9"/>
      <c r="E19" s="9"/>
      <c r="F19" s="9">
        <f>(E19/$C$39)*100</f>
        <v>0</v>
      </c>
      <c r="G19" s="9"/>
      <c r="H19" s="9"/>
      <c r="I19" s="9"/>
      <c r="J19" s="32"/>
      <c r="K19" s="9"/>
      <c r="L19" s="9"/>
      <c r="M19" s="9"/>
      <c r="N19" s="9"/>
      <c r="O19" s="9"/>
      <c r="P19" s="9"/>
      <c r="Q19" s="9"/>
      <c r="R19" s="9"/>
      <c r="S19" s="11"/>
      <c r="T19" s="32"/>
      <c r="U19" s="9"/>
      <c r="V19" s="9"/>
      <c r="W19" s="9"/>
      <c r="X19" s="9"/>
      <c r="Y19" s="9"/>
      <c r="Z19" s="9"/>
      <c r="AA19" s="9"/>
      <c r="AB19" s="9"/>
      <c r="AC19" s="11"/>
      <c r="AD19" s="11"/>
    </row>
    <row r="20" spans="1:30" ht="14.25" customHeight="1">
      <c r="A20" s="32" t="s">
        <v>58</v>
      </c>
      <c r="B20" s="33">
        <v>44909</v>
      </c>
      <c r="C20" s="9"/>
      <c r="D20" s="9"/>
      <c r="E20" s="9"/>
      <c r="F20" s="9">
        <f>(E20/$C$40)*100</f>
        <v>0</v>
      </c>
      <c r="G20" s="9"/>
      <c r="H20" s="9"/>
      <c r="I20" s="9"/>
      <c r="J20" s="32"/>
      <c r="K20" s="9"/>
      <c r="L20" s="9"/>
      <c r="M20" s="9"/>
      <c r="N20" s="9"/>
      <c r="O20" s="9"/>
      <c r="P20" s="9"/>
      <c r="Q20" s="9"/>
      <c r="R20" s="9"/>
      <c r="S20" s="11"/>
      <c r="T20" s="32"/>
      <c r="U20" s="9"/>
      <c r="V20" s="9"/>
      <c r="W20" s="9"/>
      <c r="X20" s="9"/>
      <c r="Y20" s="9"/>
      <c r="Z20" s="9"/>
      <c r="AA20" s="9"/>
      <c r="AB20" s="9"/>
      <c r="AC20" s="11"/>
      <c r="AD20" s="11"/>
    </row>
    <row r="21" spans="1:30" ht="14.25" customHeight="1">
      <c r="A21" s="34" t="s">
        <v>59</v>
      </c>
      <c r="B21" s="33">
        <v>44909</v>
      </c>
      <c r="C21" s="13"/>
      <c r="D21" s="13"/>
      <c r="E21" s="13"/>
      <c r="F21" s="13">
        <f>(E21/$C$41)*100</f>
        <v>0</v>
      </c>
      <c r="G21" s="13"/>
      <c r="H21" s="13"/>
      <c r="I21" s="13"/>
      <c r="J21" s="35"/>
      <c r="K21" s="21"/>
      <c r="L21" s="21"/>
      <c r="M21" s="21"/>
      <c r="N21" s="21"/>
      <c r="O21" s="21"/>
      <c r="P21" s="21"/>
      <c r="Q21" s="21"/>
      <c r="R21" s="21"/>
      <c r="S21" s="23"/>
      <c r="T21" s="35"/>
      <c r="U21" s="21"/>
      <c r="V21" s="21"/>
      <c r="W21" s="21"/>
      <c r="X21" s="21"/>
      <c r="Y21" s="21"/>
      <c r="Z21" s="21"/>
      <c r="AA21" s="21"/>
      <c r="AB21" s="21"/>
      <c r="AC21" s="23"/>
      <c r="AD21" s="15"/>
    </row>
    <row r="22" spans="1:30" ht="14.25" customHeight="1">
      <c r="A22" s="30" t="s">
        <v>39</v>
      </c>
      <c r="B22" s="31">
        <v>44921</v>
      </c>
      <c r="C22" s="5">
        <f t="shared" ref="C22:C201" si="0">SUM(J22:S22)</f>
        <v>1090</v>
      </c>
      <c r="D22" s="5">
        <f t="shared" ref="D22:D276" si="1">AVERAGE(J22:S22)</f>
        <v>109</v>
      </c>
      <c r="E22" s="5">
        <f t="shared" ref="E22:E276" si="2">SUM(T22:AC22)</f>
        <v>0</v>
      </c>
      <c r="F22" s="5">
        <f>(E22/$C$22)*100</f>
        <v>0</v>
      </c>
      <c r="G22" s="5">
        <f t="shared" ref="G22:G276" si="3">AVERAGE(T22:AC22)</f>
        <v>0</v>
      </c>
      <c r="H22" s="5"/>
      <c r="I22" s="5"/>
      <c r="J22" s="30">
        <v>168</v>
      </c>
      <c r="K22" s="5">
        <v>72</v>
      </c>
      <c r="L22" s="5">
        <v>49</v>
      </c>
      <c r="M22" s="5">
        <v>99</v>
      </c>
      <c r="N22" s="5">
        <v>133</v>
      </c>
      <c r="O22" s="5">
        <v>166</v>
      </c>
      <c r="P22" s="5">
        <v>86</v>
      </c>
      <c r="Q22" s="5">
        <v>101</v>
      </c>
      <c r="R22" s="5">
        <v>125</v>
      </c>
      <c r="S22" s="7">
        <v>91</v>
      </c>
      <c r="T22" s="30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7">
        <v>0</v>
      </c>
      <c r="AD22" s="7"/>
    </row>
    <row r="23" spans="1:30" ht="14.25" customHeight="1">
      <c r="A23" s="32" t="s">
        <v>41</v>
      </c>
      <c r="B23" s="33">
        <v>44921</v>
      </c>
      <c r="C23" s="9">
        <f t="shared" si="0"/>
        <v>811</v>
      </c>
      <c r="D23" s="9">
        <f t="shared" si="1"/>
        <v>81.099999999999994</v>
      </c>
      <c r="E23" s="9">
        <f t="shared" si="2"/>
        <v>0</v>
      </c>
      <c r="F23" s="9">
        <f>(E23/$C$23)*100</f>
        <v>0</v>
      </c>
      <c r="G23" s="9">
        <f t="shared" si="3"/>
        <v>0</v>
      </c>
      <c r="H23" s="9"/>
      <c r="I23" s="9"/>
      <c r="J23" s="32">
        <v>105</v>
      </c>
      <c r="K23" s="9">
        <v>54</v>
      </c>
      <c r="L23" s="9">
        <v>88</v>
      </c>
      <c r="M23" s="9">
        <v>130</v>
      </c>
      <c r="N23" s="9">
        <v>81</v>
      </c>
      <c r="O23" s="9">
        <v>48</v>
      </c>
      <c r="P23" s="9">
        <v>66</v>
      </c>
      <c r="Q23" s="9">
        <v>84</v>
      </c>
      <c r="R23" s="9">
        <v>36</v>
      </c>
      <c r="S23" s="11">
        <v>119</v>
      </c>
      <c r="T23" s="32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1">
        <v>0</v>
      </c>
      <c r="AD23" s="11"/>
    </row>
    <row r="24" spans="1:30" ht="14.25" customHeight="1">
      <c r="A24" s="32" t="s">
        <v>42</v>
      </c>
      <c r="B24" s="33">
        <v>44921</v>
      </c>
      <c r="C24" s="9">
        <f t="shared" si="0"/>
        <v>888</v>
      </c>
      <c r="D24" s="9">
        <f t="shared" si="1"/>
        <v>88.8</v>
      </c>
      <c r="E24" s="9">
        <f t="shared" si="2"/>
        <v>0</v>
      </c>
      <c r="F24" s="9">
        <f>(E24/$C$24)*100</f>
        <v>0</v>
      </c>
      <c r="G24" s="9">
        <f t="shared" si="3"/>
        <v>0</v>
      </c>
      <c r="H24" s="9"/>
      <c r="I24" s="9"/>
      <c r="J24" s="32">
        <v>80</v>
      </c>
      <c r="K24" s="9">
        <v>76</v>
      </c>
      <c r="L24" s="9">
        <v>225</v>
      </c>
      <c r="M24" s="9">
        <v>75</v>
      </c>
      <c r="N24" s="9">
        <v>45</v>
      </c>
      <c r="O24" s="9">
        <v>78</v>
      </c>
      <c r="P24" s="9">
        <v>38</v>
      </c>
      <c r="Q24" s="9">
        <v>41</v>
      </c>
      <c r="R24" s="9">
        <v>155</v>
      </c>
      <c r="S24" s="11">
        <v>75</v>
      </c>
      <c r="T24" s="32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11">
        <v>0</v>
      </c>
      <c r="AD24" s="11"/>
    </row>
    <row r="25" spans="1:30" ht="14.25" customHeight="1">
      <c r="A25" s="32" t="s">
        <v>43</v>
      </c>
      <c r="B25" s="33">
        <v>44921</v>
      </c>
      <c r="C25" s="9">
        <f t="shared" si="0"/>
        <v>906</v>
      </c>
      <c r="D25" s="9">
        <f t="shared" si="1"/>
        <v>90.6</v>
      </c>
      <c r="E25" s="9">
        <f t="shared" si="2"/>
        <v>0</v>
      </c>
      <c r="F25" s="9">
        <f>(E25/$C$25)*100</f>
        <v>0</v>
      </c>
      <c r="G25" s="9">
        <f t="shared" si="3"/>
        <v>0</v>
      </c>
      <c r="H25" s="9"/>
      <c r="I25" s="9"/>
      <c r="J25" s="32">
        <v>75</v>
      </c>
      <c r="K25" s="9">
        <v>59</v>
      </c>
      <c r="L25" s="9">
        <v>166</v>
      </c>
      <c r="M25" s="9">
        <v>137</v>
      </c>
      <c r="N25" s="9">
        <v>44</v>
      </c>
      <c r="O25" s="9">
        <v>28</v>
      </c>
      <c r="P25" s="9">
        <v>88</v>
      </c>
      <c r="Q25" s="9">
        <v>73</v>
      </c>
      <c r="R25" s="9">
        <v>115</v>
      </c>
      <c r="S25" s="11">
        <v>121</v>
      </c>
      <c r="T25" s="32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1">
        <v>0</v>
      </c>
      <c r="AD25" s="11"/>
    </row>
    <row r="26" spans="1:30" ht="14.25" customHeight="1">
      <c r="A26" s="32" t="s">
        <v>44</v>
      </c>
      <c r="B26" s="33">
        <v>44921</v>
      </c>
      <c r="C26" s="9">
        <f t="shared" si="0"/>
        <v>1047</v>
      </c>
      <c r="D26" s="9">
        <f t="shared" si="1"/>
        <v>104.7</v>
      </c>
      <c r="E26" s="9">
        <f t="shared" si="2"/>
        <v>0</v>
      </c>
      <c r="F26" s="9">
        <f>(E26/$C$26)*100</f>
        <v>0</v>
      </c>
      <c r="G26" s="9">
        <f t="shared" si="3"/>
        <v>0</v>
      </c>
      <c r="H26" s="9"/>
      <c r="I26" s="9"/>
      <c r="J26" s="32">
        <v>95</v>
      </c>
      <c r="K26" s="9">
        <v>177</v>
      </c>
      <c r="L26" s="9">
        <v>69</v>
      </c>
      <c r="M26" s="9">
        <v>46</v>
      </c>
      <c r="N26" s="9">
        <v>143</v>
      </c>
      <c r="O26" s="9">
        <v>68</v>
      </c>
      <c r="P26" s="9">
        <v>165</v>
      </c>
      <c r="Q26" s="9">
        <v>50</v>
      </c>
      <c r="R26" s="9">
        <v>56</v>
      </c>
      <c r="S26" s="11">
        <v>178</v>
      </c>
      <c r="T26" s="32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1">
        <v>0</v>
      </c>
      <c r="AD26" s="11"/>
    </row>
    <row r="27" spans="1:30" ht="14.25" customHeight="1">
      <c r="A27" s="32" t="s">
        <v>45</v>
      </c>
      <c r="B27" s="33">
        <v>44921</v>
      </c>
      <c r="C27" s="9">
        <f t="shared" si="0"/>
        <v>726</v>
      </c>
      <c r="D27" s="9">
        <f t="shared" si="1"/>
        <v>72.599999999999994</v>
      </c>
      <c r="E27" s="9">
        <f t="shared" si="2"/>
        <v>0</v>
      </c>
      <c r="F27" s="9">
        <f>(E27/$C$27)*100</f>
        <v>0</v>
      </c>
      <c r="G27" s="9">
        <f t="shared" si="3"/>
        <v>0</v>
      </c>
      <c r="H27" s="9"/>
      <c r="I27" s="9"/>
      <c r="J27" s="32">
        <v>67</v>
      </c>
      <c r="K27" s="9">
        <v>46</v>
      </c>
      <c r="L27" s="9">
        <v>78</v>
      </c>
      <c r="M27" s="9">
        <v>141</v>
      </c>
      <c r="N27" s="9">
        <v>71</v>
      </c>
      <c r="O27" s="9">
        <v>134</v>
      </c>
      <c r="P27" s="9">
        <v>44</v>
      </c>
      <c r="Q27" s="9">
        <v>32</v>
      </c>
      <c r="R27" s="9">
        <v>55</v>
      </c>
      <c r="S27" s="11">
        <v>58</v>
      </c>
      <c r="T27" s="32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11">
        <v>0</v>
      </c>
      <c r="AD27" s="11"/>
    </row>
    <row r="28" spans="1:30" ht="14.25" customHeight="1">
      <c r="A28" s="32" t="s">
        <v>46</v>
      </c>
      <c r="B28" s="33">
        <v>44921</v>
      </c>
      <c r="C28" s="9">
        <f t="shared" si="0"/>
        <v>871</v>
      </c>
      <c r="D28" s="9">
        <f t="shared" si="1"/>
        <v>87.1</v>
      </c>
      <c r="E28" s="9">
        <f t="shared" si="2"/>
        <v>0</v>
      </c>
      <c r="F28" s="9">
        <f>(E28/$C$28)*100</f>
        <v>0</v>
      </c>
      <c r="G28" s="9">
        <f t="shared" si="3"/>
        <v>0</v>
      </c>
      <c r="H28" s="9"/>
      <c r="I28" s="9"/>
      <c r="J28" s="32">
        <v>164</v>
      </c>
      <c r="K28" s="9">
        <v>23</v>
      </c>
      <c r="L28" s="9">
        <v>114</v>
      </c>
      <c r="M28" s="9">
        <v>61</v>
      </c>
      <c r="N28" s="9">
        <v>73</v>
      </c>
      <c r="O28" s="9">
        <v>94</v>
      </c>
      <c r="P28" s="9">
        <v>202</v>
      </c>
      <c r="Q28" s="9">
        <v>69</v>
      </c>
      <c r="R28" s="9">
        <v>33</v>
      </c>
      <c r="S28" s="11">
        <v>38</v>
      </c>
      <c r="T28" s="32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11">
        <v>0</v>
      </c>
      <c r="AD28" s="11"/>
    </row>
    <row r="29" spans="1:30" ht="14.25" customHeight="1">
      <c r="A29" s="32" t="s">
        <v>47</v>
      </c>
      <c r="B29" s="33">
        <v>44921</v>
      </c>
      <c r="C29" s="9">
        <f t="shared" si="0"/>
        <v>941</v>
      </c>
      <c r="D29" s="9">
        <f t="shared" si="1"/>
        <v>94.1</v>
      </c>
      <c r="E29" s="9">
        <f t="shared" si="2"/>
        <v>0</v>
      </c>
      <c r="F29" s="9">
        <f>(E29/$C$29)*100</f>
        <v>0</v>
      </c>
      <c r="G29" s="9">
        <f t="shared" si="3"/>
        <v>0</v>
      </c>
      <c r="H29" s="9"/>
      <c r="I29" s="9"/>
      <c r="J29" s="32">
        <v>45</v>
      </c>
      <c r="K29" s="9">
        <v>58</v>
      </c>
      <c r="L29" s="9">
        <v>77</v>
      </c>
      <c r="M29" s="9">
        <v>105</v>
      </c>
      <c r="N29" s="9">
        <v>174</v>
      </c>
      <c r="O29" s="9">
        <v>111</v>
      </c>
      <c r="P29" s="9">
        <v>59</v>
      </c>
      <c r="Q29" s="9">
        <v>64</v>
      </c>
      <c r="R29" s="9">
        <v>190</v>
      </c>
      <c r="S29" s="11">
        <v>58</v>
      </c>
      <c r="T29" s="32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1">
        <v>0</v>
      </c>
      <c r="AD29" s="11"/>
    </row>
    <row r="30" spans="1:30" ht="14.25" customHeight="1">
      <c r="A30" s="32" t="s">
        <v>48</v>
      </c>
      <c r="B30" s="33">
        <v>44921</v>
      </c>
      <c r="C30" s="9">
        <f t="shared" si="0"/>
        <v>622</v>
      </c>
      <c r="D30" s="9">
        <f t="shared" si="1"/>
        <v>62.2</v>
      </c>
      <c r="E30" s="9">
        <f t="shared" si="2"/>
        <v>0</v>
      </c>
      <c r="F30" s="9">
        <f>(E30/$C$30)*100</f>
        <v>0</v>
      </c>
      <c r="G30" s="9">
        <f t="shared" si="3"/>
        <v>0</v>
      </c>
      <c r="H30" s="9"/>
      <c r="I30" s="9"/>
      <c r="J30" s="32">
        <v>33</v>
      </c>
      <c r="K30" s="9">
        <v>62</v>
      </c>
      <c r="L30" s="9">
        <v>37</v>
      </c>
      <c r="M30" s="9">
        <v>29</v>
      </c>
      <c r="N30" s="9">
        <v>31</v>
      </c>
      <c r="O30" s="9">
        <v>127</v>
      </c>
      <c r="P30" s="9">
        <v>39</v>
      </c>
      <c r="Q30" s="9">
        <v>40</v>
      </c>
      <c r="R30" s="9">
        <v>75</v>
      </c>
      <c r="S30" s="11">
        <v>149</v>
      </c>
      <c r="T30" s="32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1">
        <v>0</v>
      </c>
      <c r="AD30" s="11"/>
    </row>
    <row r="31" spans="1:30" ht="14.25" customHeight="1">
      <c r="A31" s="32" t="s">
        <v>49</v>
      </c>
      <c r="B31" s="33">
        <v>44921</v>
      </c>
      <c r="C31" s="9">
        <f t="shared" si="0"/>
        <v>451</v>
      </c>
      <c r="D31" s="9">
        <f t="shared" si="1"/>
        <v>45.1</v>
      </c>
      <c r="E31" s="9">
        <f t="shared" si="2"/>
        <v>0</v>
      </c>
      <c r="F31" s="9">
        <f>(E31/$C$31)*100</f>
        <v>0</v>
      </c>
      <c r="G31" s="9">
        <f t="shared" si="3"/>
        <v>0</v>
      </c>
      <c r="H31" s="9"/>
      <c r="I31" s="9"/>
      <c r="J31" s="32">
        <v>45</v>
      </c>
      <c r="K31" s="9">
        <v>63</v>
      </c>
      <c r="L31" s="9">
        <v>71</v>
      </c>
      <c r="M31" s="9">
        <v>35</v>
      </c>
      <c r="N31" s="9">
        <v>28</v>
      </c>
      <c r="O31" s="9">
        <v>27</v>
      </c>
      <c r="P31" s="9">
        <v>34</v>
      </c>
      <c r="Q31" s="9">
        <v>58</v>
      </c>
      <c r="R31" s="9">
        <v>29</v>
      </c>
      <c r="S31" s="11">
        <v>61</v>
      </c>
      <c r="T31" s="32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1">
        <v>0</v>
      </c>
      <c r="AD31" s="11"/>
    </row>
    <row r="32" spans="1:30" ht="14.25" customHeight="1">
      <c r="A32" s="32" t="s">
        <v>50</v>
      </c>
      <c r="B32" s="33">
        <v>44921</v>
      </c>
      <c r="C32" s="9">
        <f t="shared" si="0"/>
        <v>616</v>
      </c>
      <c r="D32" s="9">
        <f t="shared" si="1"/>
        <v>61.6</v>
      </c>
      <c r="E32" s="9">
        <f t="shared" si="2"/>
        <v>0</v>
      </c>
      <c r="F32" s="9">
        <f>(E32/$C$32)*100</f>
        <v>0</v>
      </c>
      <c r="G32" s="9">
        <f t="shared" si="3"/>
        <v>0</v>
      </c>
      <c r="H32" s="9"/>
      <c r="I32" s="9"/>
      <c r="J32" s="32">
        <v>72</v>
      </c>
      <c r="K32" s="9">
        <v>55</v>
      </c>
      <c r="L32" s="9">
        <v>86</v>
      </c>
      <c r="M32" s="9">
        <v>43</v>
      </c>
      <c r="N32" s="9">
        <v>118</v>
      </c>
      <c r="O32" s="9">
        <v>48</v>
      </c>
      <c r="P32" s="9">
        <v>69</v>
      </c>
      <c r="Q32" s="9">
        <v>37</v>
      </c>
      <c r="R32" s="9">
        <v>40</v>
      </c>
      <c r="S32" s="11">
        <v>48</v>
      </c>
      <c r="T32" s="32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1">
        <v>0</v>
      </c>
      <c r="AD32" s="11"/>
    </row>
    <row r="33" spans="1:30" ht="14.25" customHeight="1">
      <c r="A33" s="32" t="s">
        <v>51</v>
      </c>
      <c r="B33" s="33">
        <v>44921</v>
      </c>
      <c r="C33" s="9">
        <f t="shared" si="0"/>
        <v>633</v>
      </c>
      <c r="D33" s="9">
        <f t="shared" si="1"/>
        <v>63.3</v>
      </c>
      <c r="E33" s="9">
        <f t="shared" si="2"/>
        <v>0</v>
      </c>
      <c r="F33" s="9">
        <f>(E33/$C$33)*100</f>
        <v>0</v>
      </c>
      <c r="G33" s="9">
        <f t="shared" si="3"/>
        <v>0</v>
      </c>
      <c r="H33" s="9"/>
      <c r="I33" s="9"/>
      <c r="J33" s="32">
        <v>74</v>
      </c>
      <c r="K33" s="9">
        <v>36</v>
      </c>
      <c r="L33" s="9">
        <v>29</v>
      </c>
      <c r="M33" s="9">
        <v>125</v>
      </c>
      <c r="N33" s="9">
        <v>78</v>
      </c>
      <c r="O33" s="9">
        <v>88</v>
      </c>
      <c r="P33" s="9">
        <v>52</v>
      </c>
      <c r="Q33" s="9">
        <v>40</v>
      </c>
      <c r="R33" s="9">
        <v>43</v>
      </c>
      <c r="S33" s="11">
        <v>68</v>
      </c>
      <c r="T33" s="32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11">
        <v>0</v>
      </c>
      <c r="AD33" s="11"/>
    </row>
    <row r="34" spans="1:30" ht="14.25" customHeight="1">
      <c r="A34" s="32" t="s">
        <v>52</v>
      </c>
      <c r="B34" s="33">
        <v>44921</v>
      </c>
      <c r="C34" s="9">
        <f t="shared" si="0"/>
        <v>743</v>
      </c>
      <c r="D34" s="9">
        <f t="shared" si="1"/>
        <v>74.3</v>
      </c>
      <c r="E34" s="9">
        <f t="shared" si="2"/>
        <v>0</v>
      </c>
      <c r="F34" s="9">
        <f>(E34/$C$34)*100</f>
        <v>0</v>
      </c>
      <c r="G34" s="9">
        <f t="shared" si="3"/>
        <v>0</v>
      </c>
      <c r="H34" s="9"/>
      <c r="I34" s="9"/>
      <c r="J34" s="32">
        <v>66</v>
      </c>
      <c r="K34" s="9">
        <v>78</v>
      </c>
      <c r="L34" s="9">
        <v>59</v>
      </c>
      <c r="M34" s="9">
        <v>45</v>
      </c>
      <c r="N34" s="9">
        <v>99</v>
      </c>
      <c r="O34" s="9">
        <v>107</v>
      </c>
      <c r="P34" s="9">
        <v>83</v>
      </c>
      <c r="Q34" s="9">
        <v>56</v>
      </c>
      <c r="R34" s="9">
        <v>71</v>
      </c>
      <c r="S34" s="11">
        <v>79</v>
      </c>
      <c r="T34" s="32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1">
        <v>0</v>
      </c>
      <c r="AD34" s="11"/>
    </row>
    <row r="35" spans="1:30" ht="14.25" customHeight="1">
      <c r="A35" s="32" t="s">
        <v>53</v>
      </c>
      <c r="B35" s="33">
        <v>44921</v>
      </c>
      <c r="C35" s="9">
        <f t="shared" si="0"/>
        <v>775</v>
      </c>
      <c r="D35" s="9">
        <f t="shared" si="1"/>
        <v>77.5</v>
      </c>
      <c r="E35" s="9">
        <f t="shared" si="2"/>
        <v>0</v>
      </c>
      <c r="F35" s="9">
        <f>(E35/$C$35)*100</f>
        <v>0</v>
      </c>
      <c r="G35" s="9">
        <f t="shared" si="3"/>
        <v>0</v>
      </c>
      <c r="H35" s="9"/>
      <c r="I35" s="9"/>
      <c r="J35" s="32">
        <v>106</v>
      </c>
      <c r="K35" s="9">
        <v>49</v>
      </c>
      <c r="L35" s="9">
        <v>71</v>
      </c>
      <c r="M35" s="9">
        <v>101</v>
      </c>
      <c r="N35" s="9">
        <v>63</v>
      </c>
      <c r="O35" s="9">
        <v>48</v>
      </c>
      <c r="P35" s="9">
        <v>57</v>
      </c>
      <c r="Q35" s="9">
        <v>85</v>
      </c>
      <c r="R35" s="9">
        <v>90</v>
      </c>
      <c r="S35" s="11">
        <v>105</v>
      </c>
      <c r="T35" s="32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1">
        <v>0</v>
      </c>
      <c r="AD35" s="11"/>
    </row>
    <row r="36" spans="1:30" ht="14.25" customHeight="1">
      <c r="A36" s="32" t="s">
        <v>54</v>
      </c>
      <c r="B36" s="33">
        <v>44921</v>
      </c>
      <c r="C36" s="9">
        <f t="shared" si="0"/>
        <v>738</v>
      </c>
      <c r="D36" s="9">
        <f t="shared" si="1"/>
        <v>73.8</v>
      </c>
      <c r="E36" s="9">
        <f t="shared" si="2"/>
        <v>0</v>
      </c>
      <c r="F36" s="9">
        <f>(E36/$C$36)*100</f>
        <v>0</v>
      </c>
      <c r="G36" s="9">
        <f t="shared" si="3"/>
        <v>0</v>
      </c>
      <c r="H36" s="9"/>
      <c r="I36" s="9"/>
      <c r="J36" s="32">
        <v>82</v>
      </c>
      <c r="K36" s="9">
        <v>78</v>
      </c>
      <c r="L36" s="9">
        <v>41</v>
      </c>
      <c r="M36" s="9">
        <v>55</v>
      </c>
      <c r="N36" s="9">
        <v>49</v>
      </c>
      <c r="O36" s="9">
        <v>94</v>
      </c>
      <c r="P36" s="9">
        <v>70</v>
      </c>
      <c r="Q36" s="9">
        <v>65</v>
      </c>
      <c r="R36" s="9">
        <v>114</v>
      </c>
      <c r="S36" s="11">
        <v>90</v>
      </c>
      <c r="T36" s="32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1">
        <v>0</v>
      </c>
      <c r="AD36" s="11"/>
    </row>
    <row r="37" spans="1:30" ht="14.25" customHeight="1">
      <c r="A37" s="32" t="s">
        <v>55</v>
      </c>
      <c r="B37" s="33">
        <v>44921</v>
      </c>
      <c r="C37" s="9">
        <f t="shared" si="0"/>
        <v>812</v>
      </c>
      <c r="D37" s="9">
        <f t="shared" si="1"/>
        <v>81.2</v>
      </c>
      <c r="E37" s="9">
        <f t="shared" si="2"/>
        <v>0</v>
      </c>
      <c r="F37" s="9">
        <f>(E37/$C$37)*100</f>
        <v>0</v>
      </c>
      <c r="G37" s="9">
        <f t="shared" si="3"/>
        <v>0</v>
      </c>
      <c r="H37" s="9"/>
      <c r="I37" s="9"/>
      <c r="J37" s="32">
        <v>98</v>
      </c>
      <c r="K37" s="9">
        <v>79</v>
      </c>
      <c r="L37" s="9">
        <v>65</v>
      </c>
      <c r="M37" s="9">
        <v>47</v>
      </c>
      <c r="N37" s="9">
        <v>51</v>
      </c>
      <c r="O37" s="9">
        <v>68</v>
      </c>
      <c r="P37" s="9">
        <v>123</v>
      </c>
      <c r="Q37" s="9">
        <v>152</v>
      </c>
      <c r="R37" s="9">
        <v>49</v>
      </c>
      <c r="S37" s="11">
        <v>80</v>
      </c>
      <c r="T37" s="32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11">
        <v>0</v>
      </c>
      <c r="AD37" s="11"/>
    </row>
    <row r="38" spans="1:30" ht="14.25" customHeight="1">
      <c r="A38" s="32" t="s">
        <v>56</v>
      </c>
      <c r="B38" s="33">
        <v>44921</v>
      </c>
      <c r="C38" s="9">
        <f t="shared" si="0"/>
        <v>795</v>
      </c>
      <c r="D38" s="9">
        <f t="shared" si="1"/>
        <v>79.5</v>
      </c>
      <c r="E38" s="9">
        <f t="shared" si="2"/>
        <v>0</v>
      </c>
      <c r="F38" s="9">
        <f>(E38/$C$38)*100</f>
        <v>0</v>
      </c>
      <c r="G38" s="9">
        <f t="shared" si="3"/>
        <v>0</v>
      </c>
      <c r="H38" s="9"/>
      <c r="I38" s="9"/>
      <c r="J38" s="32">
        <v>61</v>
      </c>
      <c r="K38" s="9">
        <v>47</v>
      </c>
      <c r="L38" s="9">
        <v>87</v>
      </c>
      <c r="M38" s="9">
        <v>56</v>
      </c>
      <c r="N38" s="9">
        <v>48</v>
      </c>
      <c r="O38" s="9">
        <v>70</v>
      </c>
      <c r="P38" s="9">
        <v>91</v>
      </c>
      <c r="Q38" s="9">
        <v>135</v>
      </c>
      <c r="R38" s="9">
        <v>110</v>
      </c>
      <c r="S38" s="11">
        <v>90</v>
      </c>
      <c r="T38" s="32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1">
        <v>0</v>
      </c>
      <c r="AD38" s="11"/>
    </row>
    <row r="39" spans="1:30" ht="14.25" customHeight="1">
      <c r="A39" s="32" t="s">
        <v>57</v>
      </c>
      <c r="B39" s="33">
        <v>44921</v>
      </c>
      <c r="C39" s="9">
        <f t="shared" si="0"/>
        <v>759</v>
      </c>
      <c r="D39" s="9">
        <f t="shared" si="1"/>
        <v>75.900000000000006</v>
      </c>
      <c r="E39" s="9">
        <f t="shared" si="2"/>
        <v>0</v>
      </c>
      <c r="F39" s="9">
        <f>(E39/$C$39)*100</f>
        <v>0</v>
      </c>
      <c r="G39" s="9">
        <f t="shared" si="3"/>
        <v>0</v>
      </c>
      <c r="H39" s="9"/>
      <c r="I39" s="9"/>
      <c r="J39" s="32">
        <v>70</v>
      </c>
      <c r="K39" s="9">
        <v>44</v>
      </c>
      <c r="L39" s="9">
        <v>73</v>
      </c>
      <c r="M39" s="9">
        <v>46</v>
      </c>
      <c r="N39" s="9">
        <v>52</v>
      </c>
      <c r="O39" s="9">
        <v>43</v>
      </c>
      <c r="P39" s="9">
        <v>105</v>
      </c>
      <c r="Q39" s="9">
        <v>129</v>
      </c>
      <c r="R39" s="9">
        <v>150</v>
      </c>
      <c r="S39" s="11">
        <v>47</v>
      </c>
      <c r="T39" s="32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1">
        <v>0</v>
      </c>
      <c r="AD39" s="11"/>
    </row>
    <row r="40" spans="1:30" ht="14.25" customHeight="1">
      <c r="A40" s="32" t="s">
        <v>58</v>
      </c>
      <c r="B40" s="33">
        <v>44921</v>
      </c>
      <c r="C40" s="9">
        <f t="shared" si="0"/>
        <v>784</v>
      </c>
      <c r="D40" s="9">
        <f t="shared" si="1"/>
        <v>78.400000000000006</v>
      </c>
      <c r="E40" s="9">
        <f t="shared" si="2"/>
        <v>0</v>
      </c>
      <c r="F40" s="9">
        <f>(E40/$C$40)*100</f>
        <v>0</v>
      </c>
      <c r="G40" s="9">
        <f t="shared" si="3"/>
        <v>0</v>
      </c>
      <c r="H40" s="9"/>
      <c r="I40" s="9"/>
      <c r="J40" s="32">
        <v>88</v>
      </c>
      <c r="K40" s="9">
        <v>55</v>
      </c>
      <c r="L40" s="9">
        <v>65</v>
      </c>
      <c r="M40" s="9">
        <v>109</v>
      </c>
      <c r="N40" s="9">
        <v>67</v>
      </c>
      <c r="O40" s="9">
        <v>69</v>
      </c>
      <c r="P40" s="9">
        <v>55</v>
      </c>
      <c r="Q40" s="9">
        <v>61</v>
      </c>
      <c r="R40" s="9">
        <v>94</v>
      </c>
      <c r="S40" s="11">
        <v>121</v>
      </c>
      <c r="T40" s="32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1">
        <v>0</v>
      </c>
      <c r="AD40" s="11"/>
    </row>
    <row r="41" spans="1:30" ht="14.25" customHeight="1">
      <c r="A41" s="34" t="s">
        <v>59</v>
      </c>
      <c r="B41" s="33">
        <v>44921</v>
      </c>
      <c r="C41" s="13">
        <f t="shared" si="0"/>
        <v>882</v>
      </c>
      <c r="D41" s="13">
        <f t="shared" si="1"/>
        <v>88.2</v>
      </c>
      <c r="E41" s="13">
        <f t="shared" si="2"/>
        <v>0</v>
      </c>
      <c r="F41" s="13">
        <f>(E41/$C$41)*100</f>
        <v>0</v>
      </c>
      <c r="G41" s="13">
        <f t="shared" si="3"/>
        <v>0</v>
      </c>
      <c r="H41" s="13"/>
      <c r="I41" s="13"/>
      <c r="J41" s="34">
        <v>114</v>
      </c>
      <c r="K41" s="13">
        <v>95</v>
      </c>
      <c r="L41" s="13">
        <v>68</v>
      </c>
      <c r="M41" s="13">
        <v>71</v>
      </c>
      <c r="N41" s="13">
        <v>54</v>
      </c>
      <c r="O41" s="13">
        <v>90</v>
      </c>
      <c r="P41" s="13">
        <v>164</v>
      </c>
      <c r="Q41" s="13">
        <v>102</v>
      </c>
      <c r="R41" s="13">
        <v>51</v>
      </c>
      <c r="S41" s="15">
        <v>73</v>
      </c>
      <c r="T41" s="34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5">
        <v>0</v>
      </c>
      <c r="AD41" s="15"/>
    </row>
    <row r="42" spans="1:30" ht="14.25" customHeight="1">
      <c r="A42" s="30" t="s">
        <v>39</v>
      </c>
      <c r="B42" s="31">
        <v>44936</v>
      </c>
      <c r="C42" s="5">
        <f t="shared" si="0"/>
        <v>890</v>
      </c>
      <c r="D42" s="5">
        <f t="shared" si="1"/>
        <v>89</v>
      </c>
      <c r="E42" s="5">
        <f t="shared" si="2"/>
        <v>0</v>
      </c>
      <c r="F42" s="6">
        <f>(E42/$C$22)*100</f>
        <v>0</v>
      </c>
      <c r="G42" s="5">
        <f t="shared" si="3"/>
        <v>0</v>
      </c>
      <c r="H42" s="5"/>
      <c r="I42" s="5"/>
      <c r="J42" s="30">
        <v>118</v>
      </c>
      <c r="K42" s="5">
        <v>63</v>
      </c>
      <c r="L42" s="5">
        <v>38</v>
      </c>
      <c r="M42" s="5">
        <v>69</v>
      </c>
      <c r="N42" s="5">
        <v>111</v>
      </c>
      <c r="O42" s="5">
        <v>142</v>
      </c>
      <c r="P42" s="5">
        <v>66</v>
      </c>
      <c r="Q42" s="5">
        <v>82</v>
      </c>
      <c r="R42" s="5">
        <v>106</v>
      </c>
      <c r="S42" s="7">
        <v>95</v>
      </c>
      <c r="T42" s="30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7">
        <v>0</v>
      </c>
      <c r="AD42" s="7"/>
    </row>
    <row r="43" spans="1:30" ht="14.25" customHeight="1">
      <c r="A43" s="32" t="s">
        <v>41</v>
      </c>
      <c r="B43" s="33">
        <v>44936</v>
      </c>
      <c r="C43" s="9">
        <f t="shared" si="0"/>
        <v>659</v>
      </c>
      <c r="D43" s="9">
        <f t="shared" si="1"/>
        <v>65.900000000000006</v>
      </c>
      <c r="E43" s="9">
        <f t="shared" si="2"/>
        <v>0</v>
      </c>
      <c r="F43" s="10">
        <f>(E43/$C$23)*100</f>
        <v>0</v>
      </c>
      <c r="G43" s="9">
        <f t="shared" si="3"/>
        <v>0</v>
      </c>
      <c r="H43" s="9"/>
      <c r="I43" s="9"/>
      <c r="J43" s="32">
        <v>80</v>
      </c>
      <c r="K43" s="9">
        <v>35</v>
      </c>
      <c r="L43" s="9">
        <v>65</v>
      </c>
      <c r="M43" s="9">
        <v>107</v>
      </c>
      <c r="N43" s="9">
        <v>66</v>
      </c>
      <c r="O43" s="9">
        <v>42</v>
      </c>
      <c r="P43" s="9">
        <v>58</v>
      </c>
      <c r="Q43" s="9">
        <v>76</v>
      </c>
      <c r="R43" s="9">
        <v>25</v>
      </c>
      <c r="S43" s="11">
        <v>105</v>
      </c>
      <c r="T43" s="32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11">
        <v>0</v>
      </c>
      <c r="AD43" s="11"/>
    </row>
    <row r="44" spans="1:30" ht="14.25" customHeight="1">
      <c r="A44" s="32" t="s">
        <v>42</v>
      </c>
      <c r="B44" s="33">
        <v>44936</v>
      </c>
      <c r="C44" s="9">
        <f t="shared" si="0"/>
        <v>747</v>
      </c>
      <c r="D44" s="9">
        <f t="shared" si="1"/>
        <v>74.7</v>
      </c>
      <c r="E44" s="9">
        <f t="shared" si="2"/>
        <v>0</v>
      </c>
      <c r="F44" s="9">
        <f>(E44/$C$24)*100</f>
        <v>0</v>
      </c>
      <c r="G44" s="9">
        <f t="shared" si="3"/>
        <v>0</v>
      </c>
      <c r="H44" s="9"/>
      <c r="I44" s="9"/>
      <c r="J44" s="32">
        <v>71</v>
      </c>
      <c r="K44" s="9">
        <v>65</v>
      </c>
      <c r="L44" s="9">
        <v>179</v>
      </c>
      <c r="M44" s="9">
        <v>57</v>
      </c>
      <c r="N44" s="9">
        <v>36</v>
      </c>
      <c r="O44" s="9">
        <v>70</v>
      </c>
      <c r="P44" s="9">
        <v>35</v>
      </c>
      <c r="Q44" s="9">
        <v>30</v>
      </c>
      <c r="R44" s="9">
        <v>143</v>
      </c>
      <c r="S44" s="11">
        <v>61</v>
      </c>
      <c r="T44" s="32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11">
        <v>0</v>
      </c>
      <c r="AD44" s="11"/>
    </row>
    <row r="45" spans="1:30" ht="14.25" customHeight="1">
      <c r="A45" s="32" t="s">
        <v>43</v>
      </c>
      <c r="B45" s="33">
        <v>44936</v>
      </c>
      <c r="C45" s="9">
        <f t="shared" si="0"/>
        <v>780</v>
      </c>
      <c r="D45" s="9">
        <f t="shared" si="1"/>
        <v>78</v>
      </c>
      <c r="E45" s="9">
        <f t="shared" si="2"/>
        <v>0</v>
      </c>
      <c r="F45" s="9">
        <f>(E45/$C$25)*100</f>
        <v>0</v>
      </c>
      <c r="G45" s="9">
        <f t="shared" si="3"/>
        <v>0</v>
      </c>
      <c r="H45" s="9"/>
      <c r="I45" s="9"/>
      <c r="J45" s="32">
        <v>63</v>
      </c>
      <c r="K45" s="9">
        <v>40</v>
      </c>
      <c r="L45" s="9">
        <v>156</v>
      </c>
      <c r="M45" s="9">
        <v>121</v>
      </c>
      <c r="N45" s="9">
        <v>40</v>
      </c>
      <c r="O45" s="9">
        <v>26</v>
      </c>
      <c r="P45" s="9">
        <v>70</v>
      </c>
      <c r="Q45" s="9">
        <v>66</v>
      </c>
      <c r="R45" s="9">
        <v>95</v>
      </c>
      <c r="S45" s="11">
        <v>103</v>
      </c>
      <c r="T45" s="32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11">
        <v>0</v>
      </c>
      <c r="AD45" s="11"/>
    </row>
    <row r="46" spans="1:30" ht="14.25" customHeight="1">
      <c r="A46" s="32" t="s">
        <v>44</v>
      </c>
      <c r="B46" s="33">
        <v>44936</v>
      </c>
      <c r="C46" s="9">
        <f t="shared" si="0"/>
        <v>921</v>
      </c>
      <c r="D46" s="9">
        <f t="shared" si="1"/>
        <v>92.1</v>
      </c>
      <c r="E46" s="9">
        <f t="shared" si="2"/>
        <v>0</v>
      </c>
      <c r="F46" s="10">
        <f>(E46/$C$26)*100</f>
        <v>0</v>
      </c>
      <c r="G46" s="9">
        <f t="shared" si="3"/>
        <v>0</v>
      </c>
      <c r="H46" s="9"/>
      <c r="I46" s="9"/>
      <c r="J46" s="32">
        <v>82</v>
      </c>
      <c r="K46" s="9">
        <v>167</v>
      </c>
      <c r="L46" s="9">
        <v>65</v>
      </c>
      <c r="M46" s="9">
        <v>38</v>
      </c>
      <c r="N46" s="9">
        <v>119</v>
      </c>
      <c r="O46" s="9">
        <v>65</v>
      </c>
      <c r="P46" s="9">
        <v>144</v>
      </c>
      <c r="Q46" s="9">
        <v>39</v>
      </c>
      <c r="R46" s="9">
        <v>47</v>
      </c>
      <c r="S46" s="11">
        <v>155</v>
      </c>
      <c r="T46" s="32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11">
        <v>0</v>
      </c>
      <c r="AD46" s="11"/>
    </row>
    <row r="47" spans="1:30" ht="14.25" customHeight="1">
      <c r="A47" s="32" t="s">
        <v>45</v>
      </c>
      <c r="B47" s="33">
        <v>44936</v>
      </c>
      <c r="C47" s="9">
        <f t="shared" si="0"/>
        <v>636</v>
      </c>
      <c r="D47" s="9">
        <f t="shared" si="1"/>
        <v>63.6</v>
      </c>
      <c r="E47" s="9">
        <f t="shared" si="2"/>
        <v>0</v>
      </c>
      <c r="F47" s="10">
        <f>(E47/$C$27)*100</f>
        <v>0</v>
      </c>
      <c r="G47" s="9">
        <f t="shared" si="3"/>
        <v>0</v>
      </c>
      <c r="H47" s="9"/>
      <c r="I47" s="9"/>
      <c r="J47" s="32">
        <v>59</v>
      </c>
      <c r="K47" s="9">
        <v>36</v>
      </c>
      <c r="L47" s="9">
        <v>74</v>
      </c>
      <c r="M47" s="9">
        <v>135</v>
      </c>
      <c r="N47" s="9">
        <v>63</v>
      </c>
      <c r="O47" s="9">
        <v>123</v>
      </c>
      <c r="P47" s="9">
        <v>37</v>
      </c>
      <c r="Q47" s="9">
        <v>23</v>
      </c>
      <c r="R47" s="9">
        <v>40</v>
      </c>
      <c r="S47" s="11">
        <v>46</v>
      </c>
      <c r="T47" s="32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11">
        <v>0</v>
      </c>
      <c r="AD47" s="11"/>
    </row>
    <row r="48" spans="1:30" ht="14.25" customHeight="1">
      <c r="A48" s="32" t="s">
        <v>46</v>
      </c>
      <c r="B48" s="33">
        <v>44936</v>
      </c>
      <c r="C48" s="9">
        <f t="shared" si="0"/>
        <v>721</v>
      </c>
      <c r="D48" s="9">
        <f t="shared" si="1"/>
        <v>72.099999999999994</v>
      </c>
      <c r="E48" s="9">
        <f t="shared" si="2"/>
        <v>0</v>
      </c>
      <c r="F48" s="10">
        <f>(E48/$C$28)*100</f>
        <v>0</v>
      </c>
      <c r="G48" s="9">
        <f t="shared" si="3"/>
        <v>0</v>
      </c>
      <c r="H48" s="9"/>
      <c r="I48" s="9"/>
      <c r="J48" s="32">
        <v>151</v>
      </c>
      <c r="K48" s="9">
        <v>0</v>
      </c>
      <c r="L48" s="9">
        <v>92</v>
      </c>
      <c r="M48" s="9">
        <v>45</v>
      </c>
      <c r="N48" s="9">
        <v>69</v>
      </c>
      <c r="O48" s="9">
        <v>91</v>
      </c>
      <c r="P48" s="9">
        <v>181</v>
      </c>
      <c r="Q48" s="9">
        <v>66</v>
      </c>
      <c r="R48" s="9">
        <v>0</v>
      </c>
      <c r="S48" s="11">
        <v>26</v>
      </c>
      <c r="T48" s="32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11">
        <v>0</v>
      </c>
      <c r="AD48" s="11"/>
    </row>
    <row r="49" spans="1:30" ht="14.25" customHeight="1">
      <c r="A49" s="32" t="s">
        <v>47</v>
      </c>
      <c r="B49" s="33">
        <v>44936</v>
      </c>
      <c r="C49" s="9">
        <f t="shared" si="0"/>
        <v>866</v>
      </c>
      <c r="D49" s="9">
        <f t="shared" si="1"/>
        <v>86.6</v>
      </c>
      <c r="E49" s="9">
        <f t="shared" si="2"/>
        <v>0</v>
      </c>
      <c r="F49" s="10">
        <f>(E49/$C$29)*100</f>
        <v>0</v>
      </c>
      <c r="G49" s="9">
        <f t="shared" si="3"/>
        <v>0</v>
      </c>
      <c r="H49" s="9"/>
      <c r="I49" s="9"/>
      <c r="J49" s="32">
        <v>39</v>
      </c>
      <c r="K49" s="9">
        <v>51</v>
      </c>
      <c r="L49" s="9">
        <v>71</v>
      </c>
      <c r="M49" s="9">
        <v>96</v>
      </c>
      <c r="N49" s="9">
        <v>165</v>
      </c>
      <c r="O49" s="9">
        <v>101</v>
      </c>
      <c r="P49" s="9">
        <v>51</v>
      </c>
      <c r="Q49" s="9">
        <v>56</v>
      </c>
      <c r="R49" s="9">
        <v>182</v>
      </c>
      <c r="S49" s="11">
        <v>54</v>
      </c>
      <c r="T49" s="32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11">
        <v>0</v>
      </c>
      <c r="AD49" s="11"/>
    </row>
    <row r="50" spans="1:30" ht="14.25" customHeight="1">
      <c r="A50" s="32" t="s">
        <v>48</v>
      </c>
      <c r="B50" s="33">
        <v>44936</v>
      </c>
      <c r="C50" s="9">
        <f t="shared" si="0"/>
        <v>572</v>
      </c>
      <c r="D50" s="9">
        <f t="shared" si="1"/>
        <v>57.2</v>
      </c>
      <c r="E50" s="9">
        <f t="shared" si="2"/>
        <v>0</v>
      </c>
      <c r="F50" s="10">
        <f>(E50/$C$30)*100</f>
        <v>0</v>
      </c>
      <c r="G50" s="9">
        <f t="shared" si="3"/>
        <v>0</v>
      </c>
      <c r="H50" s="9"/>
      <c r="I50" s="9"/>
      <c r="J50" s="32">
        <v>29</v>
      </c>
      <c r="K50" s="9">
        <v>59</v>
      </c>
      <c r="L50" s="9">
        <v>32</v>
      </c>
      <c r="M50" s="9">
        <v>25</v>
      </c>
      <c r="N50" s="9">
        <v>27</v>
      </c>
      <c r="O50" s="9">
        <v>122</v>
      </c>
      <c r="P50" s="9">
        <v>37</v>
      </c>
      <c r="Q50" s="9">
        <v>31</v>
      </c>
      <c r="R50" s="9">
        <v>69</v>
      </c>
      <c r="S50" s="11">
        <v>141</v>
      </c>
      <c r="T50" s="32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11">
        <v>0</v>
      </c>
      <c r="AD50" s="11"/>
    </row>
    <row r="51" spans="1:30" ht="14.25" customHeight="1">
      <c r="A51" s="32" t="s">
        <v>49</v>
      </c>
      <c r="B51" s="33">
        <v>44936</v>
      </c>
      <c r="C51" s="9">
        <f t="shared" si="0"/>
        <v>360</v>
      </c>
      <c r="D51" s="9">
        <f t="shared" si="1"/>
        <v>36</v>
      </c>
      <c r="E51" s="9">
        <f t="shared" si="2"/>
        <v>0</v>
      </c>
      <c r="F51" s="10">
        <f>(E51/$C$31)*100</f>
        <v>0</v>
      </c>
      <c r="G51" s="9">
        <f t="shared" si="3"/>
        <v>0</v>
      </c>
      <c r="H51" s="9"/>
      <c r="I51" s="9"/>
      <c r="J51" s="32">
        <v>41</v>
      </c>
      <c r="K51" s="9">
        <v>55</v>
      </c>
      <c r="L51" s="9">
        <v>60</v>
      </c>
      <c r="M51" s="9">
        <v>20</v>
      </c>
      <c r="N51" s="9">
        <v>19</v>
      </c>
      <c r="O51" s="9">
        <v>16</v>
      </c>
      <c r="P51" s="9">
        <v>28</v>
      </c>
      <c r="Q51" s="9">
        <v>50</v>
      </c>
      <c r="R51" s="9">
        <v>23</v>
      </c>
      <c r="S51" s="11">
        <v>48</v>
      </c>
      <c r="T51" s="32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11">
        <v>0</v>
      </c>
      <c r="AD51" s="11"/>
    </row>
    <row r="52" spans="1:30" ht="14.25" customHeight="1">
      <c r="A52" s="32" t="s">
        <v>50</v>
      </c>
      <c r="B52" s="33">
        <v>44936</v>
      </c>
      <c r="C52" s="9">
        <f t="shared" si="0"/>
        <v>464</v>
      </c>
      <c r="D52" s="9">
        <f t="shared" si="1"/>
        <v>46.4</v>
      </c>
      <c r="E52" s="9">
        <f t="shared" si="2"/>
        <v>0</v>
      </c>
      <c r="F52" s="10">
        <f>(E52/$C$32)*100</f>
        <v>0</v>
      </c>
      <c r="G52" s="9">
        <f t="shared" si="3"/>
        <v>0</v>
      </c>
      <c r="H52" s="9"/>
      <c r="I52" s="9"/>
      <c r="J52" s="32">
        <v>63</v>
      </c>
      <c r="K52" s="9">
        <v>37</v>
      </c>
      <c r="L52" s="9">
        <v>71</v>
      </c>
      <c r="M52" s="9">
        <v>25</v>
      </c>
      <c r="N52" s="9">
        <v>103</v>
      </c>
      <c r="O52" s="9">
        <v>36</v>
      </c>
      <c r="P52" s="9">
        <v>44</v>
      </c>
      <c r="Q52" s="9">
        <v>21</v>
      </c>
      <c r="R52" s="9">
        <v>31</v>
      </c>
      <c r="S52" s="11">
        <v>33</v>
      </c>
      <c r="T52" s="32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11">
        <v>0</v>
      </c>
      <c r="AD52" s="11"/>
    </row>
    <row r="53" spans="1:30" ht="14.25" customHeight="1">
      <c r="A53" s="32" t="s">
        <v>51</v>
      </c>
      <c r="B53" s="33">
        <v>44936</v>
      </c>
      <c r="C53" s="9">
        <f t="shared" si="0"/>
        <v>529</v>
      </c>
      <c r="D53" s="9">
        <f t="shared" si="1"/>
        <v>52.9</v>
      </c>
      <c r="E53" s="9">
        <f t="shared" si="2"/>
        <v>0</v>
      </c>
      <c r="F53" s="9">
        <f>(E53/$C$33)*100</f>
        <v>0</v>
      </c>
      <c r="G53" s="9">
        <f t="shared" si="3"/>
        <v>0</v>
      </c>
      <c r="H53" s="9"/>
      <c r="I53" s="9"/>
      <c r="J53" s="32">
        <v>68</v>
      </c>
      <c r="K53" s="9">
        <v>23</v>
      </c>
      <c r="L53" s="9">
        <v>12</v>
      </c>
      <c r="M53" s="9">
        <v>107</v>
      </c>
      <c r="N53" s="9">
        <v>65</v>
      </c>
      <c r="O53" s="9">
        <v>81</v>
      </c>
      <c r="P53" s="9">
        <v>45</v>
      </c>
      <c r="Q53" s="9">
        <v>30</v>
      </c>
      <c r="R53" s="9">
        <v>35</v>
      </c>
      <c r="S53" s="11">
        <v>63</v>
      </c>
      <c r="T53" s="32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11">
        <v>0</v>
      </c>
      <c r="AD53" s="11"/>
    </row>
    <row r="54" spans="1:30" ht="14.25" customHeight="1">
      <c r="A54" s="32" t="s">
        <v>52</v>
      </c>
      <c r="B54" s="33">
        <v>44936</v>
      </c>
      <c r="C54" s="9">
        <f t="shared" si="0"/>
        <v>577</v>
      </c>
      <c r="D54" s="9">
        <f t="shared" si="1"/>
        <v>57.7</v>
      </c>
      <c r="E54" s="9">
        <f t="shared" si="2"/>
        <v>0</v>
      </c>
      <c r="F54" s="10">
        <f>(E54/$C$34)*100</f>
        <v>0</v>
      </c>
      <c r="G54" s="9">
        <f t="shared" si="3"/>
        <v>0</v>
      </c>
      <c r="H54" s="9"/>
      <c r="I54" s="9"/>
      <c r="J54" s="32">
        <v>57</v>
      </c>
      <c r="K54" s="9">
        <v>69</v>
      </c>
      <c r="L54" s="9">
        <v>51</v>
      </c>
      <c r="M54" s="9">
        <v>42</v>
      </c>
      <c r="N54" s="9">
        <v>82</v>
      </c>
      <c r="O54" s="9">
        <v>40</v>
      </c>
      <c r="P54" s="9">
        <v>55</v>
      </c>
      <c r="Q54" s="9">
        <v>48</v>
      </c>
      <c r="R54" s="9">
        <v>63</v>
      </c>
      <c r="S54" s="11">
        <v>70</v>
      </c>
      <c r="T54" s="32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11">
        <v>0</v>
      </c>
      <c r="AD54" s="11"/>
    </row>
    <row r="55" spans="1:30" ht="14.25" customHeight="1">
      <c r="A55" s="32" t="s">
        <v>53</v>
      </c>
      <c r="B55" s="33">
        <v>44936</v>
      </c>
      <c r="C55" s="9">
        <f t="shared" si="0"/>
        <v>657</v>
      </c>
      <c r="D55" s="9">
        <f t="shared" si="1"/>
        <v>65.7</v>
      </c>
      <c r="E55" s="9">
        <f t="shared" si="2"/>
        <v>0</v>
      </c>
      <c r="F55" s="10">
        <f>(E55/$C$35)*100</f>
        <v>0</v>
      </c>
      <c r="G55" s="9">
        <f t="shared" si="3"/>
        <v>0</v>
      </c>
      <c r="H55" s="9"/>
      <c r="I55" s="9"/>
      <c r="J55" s="32">
        <v>90</v>
      </c>
      <c r="K55" s="9">
        <v>40</v>
      </c>
      <c r="L55" s="9">
        <v>42</v>
      </c>
      <c r="M55" s="9">
        <v>84</v>
      </c>
      <c r="N55" s="9">
        <v>57</v>
      </c>
      <c r="O55" s="9">
        <v>33</v>
      </c>
      <c r="P55" s="9">
        <v>54</v>
      </c>
      <c r="Q55" s="9">
        <v>79</v>
      </c>
      <c r="R55" s="9">
        <v>81</v>
      </c>
      <c r="S55" s="11">
        <v>97</v>
      </c>
      <c r="T55" s="32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11">
        <v>0</v>
      </c>
      <c r="AD55" s="11"/>
    </row>
    <row r="56" spans="1:30" ht="14.25" customHeight="1">
      <c r="A56" s="32" t="s">
        <v>54</v>
      </c>
      <c r="B56" s="33">
        <v>44936</v>
      </c>
      <c r="C56" s="9">
        <f t="shared" si="0"/>
        <v>740</v>
      </c>
      <c r="D56" s="9">
        <f t="shared" si="1"/>
        <v>74</v>
      </c>
      <c r="E56" s="9">
        <f t="shared" si="2"/>
        <v>0</v>
      </c>
      <c r="F56" s="10">
        <f>(E56/$C$36)*100</f>
        <v>0</v>
      </c>
      <c r="G56" s="9">
        <f t="shared" si="3"/>
        <v>0</v>
      </c>
      <c r="H56" s="9"/>
      <c r="I56" s="9"/>
      <c r="J56" s="32">
        <v>107</v>
      </c>
      <c r="K56" s="9">
        <v>26</v>
      </c>
      <c r="L56" s="9">
        <v>82</v>
      </c>
      <c r="M56" s="9">
        <v>71</v>
      </c>
      <c r="N56" s="9">
        <v>105</v>
      </c>
      <c r="O56" s="9">
        <v>53</v>
      </c>
      <c r="P56" s="9">
        <v>40</v>
      </c>
      <c r="Q56" s="9">
        <v>55</v>
      </c>
      <c r="R56" s="9">
        <v>65</v>
      </c>
      <c r="S56" s="11">
        <v>136</v>
      </c>
      <c r="T56" s="32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11">
        <v>0</v>
      </c>
      <c r="AD56" s="11"/>
    </row>
    <row r="57" spans="1:30" ht="14.25" customHeight="1">
      <c r="A57" s="32" t="s">
        <v>55</v>
      </c>
      <c r="B57" s="33">
        <v>44936</v>
      </c>
      <c r="C57" s="9">
        <f t="shared" si="0"/>
        <v>735</v>
      </c>
      <c r="D57" s="9">
        <f t="shared" si="1"/>
        <v>73.5</v>
      </c>
      <c r="E57" s="9">
        <f t="shared" si="2"/>
        <v>0</v>
      </c>
      <c r="F57" s="10">
        <f>(E57/$C$37)*100</f>
        <v>0</v>
      </c>
      <c r="G57" s="9">
        <f t="shared" si="3"/>
        <v>0</v>
      </c>
      <c r="H57" s="9"/>
      <c r="I57" s="9"/>
      <c r="J57" s="32">
        <v>87</v>
      </c>
      <c r="K57" s="9">
        <v>75</v>
      </c>
      <c r="L57" s="9">
        <v>60</v>
      </c>
      <c r="M57" s="9">
        <v>40</v>
      </c>
      <c r="N57" s="9">
        <v>45</v>
      </c>
      <c r="O57" s="9">
        <v>61</v>
      </c>
      <c r="P57" s="9">
        <v>111</v>
      </c>
      <c r="Q57" s="9">
        <v>143</v>
      </c>
      <c r="R57" s="9">
        <v>44</v>
      </c>
      <c r="S57" s="11">
        <v>69</v>
      </c>
      <c r="T57" s="32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11">
        <v>0</v>
      </c>
      <c r="AD57" s="11"/>
    </row>
    <row r="58" spans="1:30" ht="14.25" customHeight="1">
      <c r="A58" s="32" t="s">
        <v>56</v>
      </c>
      <c r="B58" s="33">
        <v>44936</v>
      </c>
      <c r="C58" s="9">
        <f t="shared" si="0"/>
        <v>660</v>
      </c>
      <c r="D58" s="9">
        <f t="shared" si="1"/>
        <v>66</v>
      </c>
      <c r="E58" s="9">
        <f t="shared" si="2"/>
        <v>0</v>
      </c>
      <c r="F58" s="9">
        <f>(E58/$C$38)*100</f>
        <v>0</v>
      </c>
      <c r="G58" s="9">
        <f t="shared" si="3"/>
        <v>0</v>
      </c>
      <c r="H58" s="9"/>
      <c r="I58" s="9"/>
      <c r="J58" s="32">
        <v>50</v>
      </c>
      <c r="K58" s="9">
        <v>32</v>
      </c>
      <c r="L58" s="9">
        <v>67</v>
      </c>
      <c r="M58" s="9">
        <v>48</v>
      </c>
      <c r="N58" s="9">
        <v>40</v>
      </c>
      <c r="O58" s="9">
        <v>53</v>
      </c>
      <c r="P58" s="9">
        <v>76</v>
      </c>
      <c r="Q58" s="9">
        <v>113</v>
      </c>
      <c r="R58" s="9">
        <v>97</v>
      </c>
      <c r="S58" s="11">
        <v>84</v>
      </c>
      <c r="T58" s="32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11">
        <v>0</v>
      </c>
      <c r="AD58" s="11"/>
    </row>
    <row r="59" spans="1:30" ht="14.25" customHeight="1">
      <c r="A59" s="32" t="s">
        <v>57</v>
      </c>
      <c r="B59" s="33">
        <v>44936</v>
      </c>
      <c r="C59" s="9">
        <f t="shared" si="0"/>
        <v>655</v>
      </c>
      <c r="D59" s="9">
        <f t="shared" si="1"/>
        <v>65.5</v>
      </c>
      <c r="E59" s="9">
        <f t="shared" si="2"/>
        <v>0</v>
      </c>
      <c r="F59" s="10">
        <f>(E59/$C$39)*100</f>
        <v>0</v>
      </c>
      <c r="G59" s="9">
        <f t="shared" si="3"/>
        <v>0</v>
      </c>
      <c r="H59" s="9"/>
      <c r="I59" s="9"/>
      <c r="J59" s="32">
        <v>59</v>
      </c>
      <c r="K59" s="9">
        <v>40</v>
      </c>
      <c r="L59" s="9">
        <v>68</v>
      </c>
      <c r="M59" s="9">
        <v>39</v>
      </c>
      <c r="N59" s="9">
        <v>41</v>
      </c>
      <c r="O59" s="9">
        <v>37</v>
      </c>
      <c r="P59" s="9">
        <v>84</v>
      </c>
      <c r="Q59" s="9">
        <v>106</v>
      </c>
      <c r="R59" s="9">
        <v>138</v>
      </c>
      <c r="S59" s="11">
        <v>43</v>
      </c>
      <c r="T59" s="32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11">
        <v>0</v>
      </c>
      <c r="AD59" s="11"/>
    </row>
    <row r="60" spans="1:30" ht="14.25" customHeight="1">
      <c r="A60" s="32" t="s">
        <v>58</v>
      </c>
      <c r="B60" s="33">
        <v>44936</v>
      </c>
      <c r="C60" s="9">
        <f t="shared" si="0"/>
        <v>562</v>
      </c>
      <c r="D60" s="9">
        <f t="shared" si="1"/>
        <v>56.2</v>
      </c>
      <c r="E60" s="9">
        <f t="shared" si="2"/>
        <v>0</v>
      </c>
      <c r="F60" s="9">
        <f>(E60/$C$40)*100</f>
        <v>0</v>
      </c>
      <c r="G60" s="9">
        <f t="shared" si="3"/>
        <v>0</v>
      </c>
      <c r="H60" s="9"/>
      <c r="I60" s="9"/>
      <c r="J60" s="32">
        <v>79</v>
      </c>
      <c r="K60" s="9">
        <v>50</v>
      </c>
      <c r="L60" s="9">
        <v>51</v>
      </c>
      <c r="M60" s="9">
        <v>46</v>
      </c>
      <c r="N60" s="9">
        <v>38</v>
      </c>
      <c r="O60" s="9">
        <v>42</v>
      </c>
      <c r="P60" s="9">
        <v>46</v>
      </c>
      <c r="Q60" s="9">
        <v>43</v>
      </c>
      <c r="R60" s="9">
        <v>72</v>
      </c>
      <c r="S60" s="11">
        <v>95</v>
      </c>
      <c r="T60" s="32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11">
        <v>0</v>
      </c>
      <c r="AD60" s="11"/>
    </row>
    <row r="61" spans="1:30" ht="14.25" customHeight="1">
      <c r="A61" s="34" t="s">
        <v>59</v>
      </c>
      <c r="B61" s="36">
        <v>44936</v>
      </c>
      <c r="C61" s="13">
        <f t="shared" si="0"/>
        <v>727</v>
      </c>
      <c r="D61" s="13">
        <f t="shared" si="1"/>
        <v>72.7</v>
      </c>
      <c r="E61" s="13">
        <f t="shared" si="2"/>
        <v>0</v>
      </c>
      <c r="F61" s="13">
        <f>(E61/$C$41)*100</f>
        <v>0</v>
      </c>
      <c r="G61" s="13">
        <f t="shared" si="3"/>
        <v>0</v>
      </c>
      <c r="H61" s="13"/>
      <c r="I61" s="13"/>
      <c r="J61" s="34">
        <v>90</v>
      </c>
      <c r="K61" s="13">
        <v>87</v>
      </c>
      <c r="L61" s="13">
        <v>60</v>
      </c>
      <c r="M61" s="13">
        <v>56</v>
      </c>
      <c r="N61" s="13">
        <v>46</v>
      </c>
      <c r="O61" s="13">
        <v>77</v>
      </c>
      <c r="P61" s="13">
        <v>138</v>
      </c>
      <c r="Q61" s="13">
        <v>90</v>
      </c>
      <c r="R61" s="13">
        <v>45</v>
      </c>
      <c r="S61" s="15">
        <v>38</v>
      </c>
      <c r="T61" s="34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5">
        <v>0</v>
      </c>
      <c r="AD61" s="15"/>
    </row>
    <row r="62" spans="1:30" ht="14.25" customHeight="1">
      <c r="A62" s="37" t="s">
        <v>39</v>
      </c>
      <c r="B62" s="38">
        <v>44951</v>
      </c>
      <c r="C62" s="17">
        <f t="shared" si="0"/>
        <v>733</v>
      </c>
      <c r="D62" s="17">
        <f t="shared" si="1"/>
        <v>73.3</v>
      </c>
      <c r="E62" s="17">
        <f t="shared" si="2"/>
        <v>2</v>
      </c>
      <c r="F62" s="18">
        <f>(E62/$C$22)*100</f>
        <v>0.1834862385321101</v>
      </c>
      <c r="G62" s="17">
        <f t="shared" si="3"/>
        <v>0.2</v>
      </c>
      <c r="H62" s="17"/>
      <c r="I62" s="17"/>
      <c r="J62" s="30">
        <v>88</v>
      </c>
      <c r="K62" s="5">
        <v>52</v>
      </c>
      <c r="L62" s="5">
        <v>30</v>
      </c>
      <c r="M62" s="5">
        <v>52</v>
      </c>
      <c r="N62" s="5">
        <v>91</v>
      </c>
      <c r="O62" s="5">
        <v>126</v>
      </c>
      <c r="P62" s="5">
        <v>54</v>
      </c>
      <c r="Q62" s="5">
        <v>69</v>
      </c>
      <c r="R62" s="5">
        <v>81</v>
      </c>
      <c r="S62" s="7">
        <v>90</v>
      </c>
      <c r="T62" s="30">
        <v>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1</v>
      </c>
      <c r="AA62" s="5">
        <v>0</v>
      </c>
      <c r="AB62" s="5">
        <v>0</v>
      </c>
      <c r="AC62" s="7">
        <v>0</v>
      </c>
      <c r="AD62" s="19"/>
    </row>
    <row r="63" spans="1:30" ht="14.25" customHeight="1">
      <c r="A63" s="32" t="s">
        <v>41</v>
      </c>
      <c r="B63" s="33">
        <v>44951</v>
      </c>
      <c r="C63" s="9">
        <f t="shared" si="0"/>
        <v>493</v>
      </c>
      <c r="D63" s="9">
        <f t="shared" si="1"/>
        <v>49.3</v>
      </c>
      <c r="E63" s="9">
        <f t="shared" si="2"/>
        <v>1</v>
      </c>
      <c r="F63" s="10">
        <f>(E63/$C$23)*100</f>
        <v>0.12330456226880394</v>
      </c>
      <c r="G63" s="9">
        <f t="shared" si="3"/>
        <v>0.1</v>
      </c>
      <c r="H63" s="9"/>
      <c r="I63" s="9"/>
      <c r="J63" s="32">
        <v>65</v>
      </c>
      <c r="K63" s="9">
        <v>32</v>
      </c>
      <c r="L63" s="9">
        <v>56</v>
      </c>
      <c r="M63" s="9">
        <v>86</v>
      </c>
      <c r="N63" s="9">
        <v>53</v>
      </c>
      <c r="O63" s="9">
        <v>36</v>
      </c>
      <c r="P63" s="9">
        <v>47</v>
      </c>
      <c r="Q63" s="9">
        <v>38</v>
      </c>
      <c r="R63" s="9">
        <v>0</v>
      </c>
      <c r="S63" s="11">
        <v>80</v>
      </c>
      <c r="T63" s="32">
        <v>0</v>
      </c>
      <c r="U63" s="9">
        <v>0</v>
      </c>
      <c r="V63" s="9">
        <v>0</v>
      </c>
      <c r="W63" s="9">
        <v>1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11">
        <v>0</v>
      </c>
      <c r="AD63" s="11"/>
    </row>
    <row r="64" spans="1:30" ht="14.25" customHeight="1">
      <c r="A64" s="32" t="s">
        <v>42</v>
      </c>
      <c r="B64" s="33">
        <v>44951</v>
      </c>
      <c r="C64" s="9">
        <f t="shared" si="0"/>
        <v>576</v>
      </c>
      <c r="D64" s="9">
        <f t="shared" si="1"/>
        <v>57.6</v>
      </c>
      <c r="E64" s="9">
        <f t="shared" si="2"/>
        <v>0</v>
      </c>
      <c r="F64" s="10">
        <f>(E64/$C$24)*100</f>
        <v>0</v>
      </c>
      <c r="G64" s="9">
        <f t="shared" si="3"/>
        <v>0</v>
      </c>
      <c r="H64" s="9"/>
      <c r="I64" s="9"/>
      <c r="J64" s="32">
        <v>51</v>
      </c>
      <c r="K64" s="9">
        <v>50</v>
      </c>
      <c r="L64" s="9">
        <v>148</v>
      </c>
      <c r="M64" s="9">
        <v>48</v>
      </c>
      <c r="N64" s="9">
        <v>30</v>
      </c>
      <c r="O64" s="9">
        <v>55</v>
      </c>
      <c r="P64" s="9">
        <v>29</v>
      </c>
      <c r="Q64" s="9">
        <v>26</v>
      </c>
      <c r="R64" s="9">
        <v>89</v>
      </c>
      <c r="S64" s="11">
        <v>50</v>
      </c>
      <c r="T64" s="32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11">
        <v>0</v>
      </c>
      <c r="AD64" s="11"/>
    </row>
    <row r="65" spans="1:30" ht="14.25" customHeight="1">
      <c r="A65" s="32" t="s">
        <v>43</v>
      </c>
      <c r="B65" s="33">
        <v>44951</v>
      </c>
      <c r="C65" s="9">
        <f t="shared" si="0"/>
        <v>602</v>
      </c>
      <c r="D65" s="9">
        <f t="shared" si="1"/>
        <v>60.2</v>
      </c>
      <c r="E65" s="9">
        <f t="shared" si="2"/>
        <v>0</v>
      </c>
      <c r="F65" s="10">
        <f>(E65/$C$25)*100</f>
        <v>0</v>
      </c>
      <c r="G65" s="9">
        <f t="shared" si="3"/>
        <v>0</v>
      </c>
      <c r="H65" s="9"/>
      <c r="I65" s="9"/>
      <c r="J65" s="32">
        <v>55</v>
      </c>
      <c r="K65" s="9">
        <v>34</v>
      </c>
      <c r="L65" s="9">
        <v>123</v>
      </c>
      <c r="M65" s="9">
        <v>101</v>
      </c>
      <c r="N65" s="9">
        <v>32</v>
      </c>
      <c r="O65" s="9">
        <v>20</v>
      </c>
      <c r="P65" s="9">
        <v>45</v>
      </c>
      <c r="Q65" s="9">
        <v>46</v>
      </c>
      <c r="R65" s="9">
        <v>68</v>
      </c>
      <c r="S65" s="11">
        <v>78</v>
      </c>
      <c r="T65" s="32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11">
        <v>0</v>
      </c>
      <c r="AD65" s="11"/>
    </row>
    <row r="66" spans="1:30" ht="14.25" customHeight="1">
      <c r="A66" s="32" t="s">
        <v>44</v>
      </c>
      <c r="B66" s="33">
        <v>44951</v>
      </c>
      <c r="C66" s="9">
        <f t="shared" si="0"/>
        <v>750</v>
      </c>
      <c r="D66" s="9">
        <f t="shared" si="1"/>
        <v>75</v>
      </c>
      <c r="E66" s="9">
        <f t="shared" si="2"/>
        <v>3</v>
      </c>
      <c r="F66" s="10">
        <f>(E66/$C$26)*100</f>
        <v>0.28653295128939826</v>
      </c>
      <c r="G66" s="9">
        <f t="shared" si="3"/>
        <v>0.3</v>
      </c>
      <c r="H66" s="9"/>
      <c r="I66" s="9"/>
      <c r="J66" s="32">
        <v>66</v>
      </c>
      <c r="K66" s="9">
        <v>132</v>
      </c>
      <c r="L66" s="9">
        <v>53</v>
      </c>
      <c r="M66" s="9">
        <v>27</v>
      </c>
      <c r="N66" s="9">
        <v>95</v>
      </c>
      <c r="O66" s="9">
        <v>46</v>
      </c>
      <c r="P66" s="9">
        <v>126</v>
      </c>
      <c r="Q66" s="9">
        <v>32</v>
      </c>
      <c r="R66" s="9">
        <v>41</v>
      </c>
      <c r="S66" s="11">
        <v>132</v>
      </c>
      <c r="T66" s="32">
        <v>0</v>
      </c>
      <c r="U66" s="9">
        <v>2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1</v>
      </c>
      <c r="AB66" s="9">
        <v>0</v>
      </c>
      <c r="AC66" s="11">
        <v>0</v>
      </c>
      <c r="AD66" s="11"/>
    </row>
    <row r="67" spans="1:30" ht="14.25" customHeight="1">
      <c r="A67" s="32" t="s">
        <v>45</v>
      </c>
      <c r="B67" s="33">
        <v>44951</v>
      </c>
      <c r="C67" s="9">
        <f t="shared" si="0"/>
        <v>445</v>
      </c>
      <c r="D67" s="9">
        <f t="shared" si="1"/>
        <v>44.5</v>
      </c>
      <c r="E67" s="9">
        <f t="shared" si="2"/>
        <v>2</v>
      </c>
      <c r="F67" s="10">
        <f>(E67/$C$27)*100</f>
        <v>0.27548209366391185</v>
      </c>
      <c r="G67" s="9">
        <f t="shared" si="3"/>
        <v>0.2</v>
      </c>
      <c r="H67" s="9"/>
      <c r="I67" s="9"/>
      <c r="J67" s="32">
        <v>44</v>
      </c>
      <c r="K67" s="9">
        <v>30</v>
      </c>
      <c r="L67" s="9">
        <v>55</v>
      </c>
      <c r="M67" s="9">
        <v>106</v>
      </c>
      <c r="N67" s="9">
        <v>45</v>
      </c>
      <c r="O67" s="9">
        <v>80</v>
      </c>
      <c r="P67" s="9">
        <v>26</v>
      </c>
      <c r="Q67" s="9">
        <v>15</v>
      </c>
      <c r="R67" s="9">
        <v>26</v>
      </c>
      <c r="S67" s="11">
        <v>18</v>
      </c>
      <c r="T67" s="32">
        <v>0</v>
      </c>
      <c r="U67" s="9">
        <v>0</v>
      </c>
      <c r="V67" s="9">
        <v>0</v>
      </c>
      <c r="W67" s="9">
        <v>0</v>
      </c>
      <c r="X67" s="9">
        <v>0</v>
      </c>
      <c r="Y67" s="9">
        <v>2</v>
      </c>
      <c r="Z67" s="9">
        <v>0</v>
      </c>
      <c r="AA67" s="9">
        <v>0</v>
      </c>
      <c r="AB67" s="9">
        <v>0</v>
      </c>
      <c r="AC67" s="11">
        <v>0</v>
      </c>
      <c r="AD67" s="11"/>
    </row>
    <row r="68" spans="1:30" ht="14.25" customHeight="1">
      <c r="A68" s="32" t="s">
        <v>46</v>
      </c>
      <c r="B68" s="33">
        <v>44951</v>
      </c>
      <c r="C68" s="9">
        <f t="shared" si="0"/>
        <v>498</v>
      </c>
      <c r="D68" s="9">
        <f t="shared" si="1"/>
        <v>49.8</v>
      </c>
      <c r="E68" s="9">
        <f t="shared" si="2"/>
        <v>1</v>
      </c>
      <c r="F68" s="10">
        <f>(E68/$C$28)*100</f>
        <v>0.11481056257175661</v>
      </c>
      <c r="G68" s="9">
        <f t="shared" si="3"/>
        <v>0.1</v>
      </c>
      <c r="H68" s="9"/>
      <c r="I68" s="9"/>
      <c r="J68" s="32">
        <v>92</v>
      </c>
      <c r="K68" s="9">
        <v>0</v>
      </c>
      <c r="L68" s="9">
        <v>75</v>
      </c>
      <c r="M68" s="9">
        <v>45</v>
      </c>
      <c r="N68" s="9">
        <v>87</v>
      </c>
      <c r="O68" s="9">
        <v>76</v>
      </c>
      <c r="P68" s="9">
        <v>41</v>
      </c>
      <c r="Q68" s="9">
        <v>42</v>
      </c>
      <c r="R68" s="9">
        <v>0</v>
      </c>
      <c r="S68" s="11">
        <v>40</v>
      </c>
      <c r="T68" s="32">
        <v>1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11">
        <v>0</v>
      </c>
      <c r="AD68" s="11"/>
    </row>
    <row r="69" spans="1:30" ht="14.25" customHeight="1">
      <c r="A69" s="32" t="s">
        <v>47</v>
      </c>
      <c r="B69" s="33">
        <v>44951</v>
      </c>
      <c r="C69" s="9">
        <f t="shared" si="0"/>
        <v>502</v>
      </c>
      <c r="D69" s="9">
        <f t="shared" si="1"/>
        <v>50.2</v>
      </c>
      <c r="E69" s="9">
        <f t="shared" si="2"/>
        <v>2</v>
      </c>
      <c r="F69" s="10">
        <f>(E69/$C$29)*100</f>
        <v>0.21253985122210414</v>
      </c>
      <c r="G69" s="9">
        <f t="shared" si="3"/>
        <v>0.2</v>
      </c>
      <c r="H69" s="9"/>
      <c r="I69" s="9"/>
      <c r="J69" s="32">
        <v>0</v>
      </c>
      <c r="K69" s="9">
        <v>16</v>
      </c>
      <c r="L69" s="9">
        <v>36</v>
      </c>
      <c r="M69" s="9">
        <v>65</v>
      </c>
      <c r="N69" s="9">
        <v>98</v>
      </c>
      <c r="O69" s="9">
        <v>65</v>
      </c>
      <c r="P69" s="9">
        <v>44</v>
      </c>
      <c r="Q69" s="9">
        <v>38</v>
      </c>
      <c r="R69" s="9">
        <v>96</v>
      </c>
      <c r="S69" s="11">
        <v>44</v>
      </c>
      <c r="T69" s="32">
        <v>0</v>
      </c>
      <c r="U69" s="9">
        <v>0</v>
      </c>
      <c r="V69" s="9">
        <v>1</v>
      </c>
      <c r="W69" s="9">
        <v>0</v>
      </c>
      <c r="X69" s="9">
        <v>0</v>
      </c>
      <c r="Y69" s="9">
        <v>0</v>
      </c>
      <c r="Z69" s="9">
        <v>1</v>
      </c>
      <c r="AA69" s="9">
        <v>0</v>
      </c>
      <c r="AB69" s="9">
        <v>0</v>
      </c>
      <c r="AC69" s="11">
        <v>0</v>
      </c>
      <c r="AD69" s="11"/>
    </row>
    <row r="70" spans="1:30" ht="14.25" customHeight="1">
      <c r="A70" s="32" t="s">
        <v>48</v>
      </c>
      <c r="B70" s="33">
        <v>44951</v>
      </c>
      <c r="C70" s="9">
        <f t="shared" si="0"/>
        <v>364</v>
      </c>
      <c r="D70" s="9">
        <f t="shared" si="1"/>
        <v>36.4</v>
      </c>
      <c r="E70" s="9">
        <f t="shared" si="2"/>
        <v>2</v>
      </c>
      <c r="F70" s="10">
        <f>(E70/$C$30)*100</f>
        <v>0.32154340836012862</v>
      </c>
      <c r="G70" s="9">
        <f t="shared" si="3"/>
        <v>0.2</v>
      </c>
      <c r="H70" s="9"/>
      <c r="I70" s="9"/>
      <c r="J70" s="32">
        <v>18</v>
      </c>
      <c r="K70" s="9">
        <v>27</v>
      </c>
      <c r="L70" s="9">
        <v>22</v>
      </c>
      <c r="M70" s="9">
        <v>18</v>
      </c>
      <c r="N70" s="9">
        <v>0</v>
      </c>
      <c r="O70" s="9">
        <v>83</v>
      </c>
      <c r="P70" s="9">
        <v>28</v>
      </c>
      <c r="Q70" s="9">
        <v>26</v>
      </c>
      <c r="R70" s="9">
        <v>46</v>
      </c>
      <c r="S70" s="11">
        <v>96</v>
      </c>
      <c r="T70" s="32">
        <v>0</v>
      </c>
      <c r="U70" s="9">
        <v>0</v>
      </c>
      <c r="V70" s="9">
        <v>0</v>
      </c>
      <c r="W70" s="9">
        <v>0</v>
      </c>
      <c r="X70" s="9">
        <v>0</v>
      </c>
      <c r="Y70" s="9">
        <v>1</v>
      </c>
      <c r="Z70" s="9">
        <v>1</v>
      </c>
      <c r="AA70" s="9">
        <v>0</v>
      </c>
      <c r="AB70" s="9">
        <v>0</v>
      </c>
      <c r="AC70" s="11">
        <v>0</v>
      </c>
      <c r="AD70" s="11"/>
    </row>
    <row r="71" spans="1:30" ht="14.25" customHeight="1">
      <c r="A71" s="32" t="s">
        <v>49</v>
      </c>
      <c r="B71" s="33">
        <v>44951</v>
      </c>
      <c r="C71" s="9">
        <f t="shared" si="0"/>
        <v>214</v>
      </c>
      <c r="D71" s="9">
        <f t="shared" si="1"/>
        <v>21.4</v>
      </c>
      <c r="E71" s="9">
        <f t="shared" si="2"/>
        <v>2</v>
      </c>
      <c r="F71" s="10">
        <f>(E71/$C$31)*100</f>
        <v>0.44345898004434592</v>
      </c>
      <c r="G71" s="9">
        <f t="shared" si="3"/>
        <v>0.2</v>
      </c>
      <c r="H71" s="9"/>
      <c r="I71" s="9"/>
      <c r="J71" s="32">
        <v>33</v>
      </c>
      <c r="K71" s="9">
        <v>41</v>
      </c>
      <c r="L71" s="9">
        <v>48</v>
      </c>
      <c r="M71" s="9">
        <v>15</v>
      </c>
      <c r="N71" s="9">
        <v>0</v>
      </c>
      <c r="O71" s="9">
        <v>11</v>
      </c>
      <c r="P71" s="9">
        <v>16</v>
      </c>
      <c r="Q71" s="9">
        <v>36</v>
      </c>
      <c r="R71" s="9">
        <v>0</v>
      </c>
      <c r="S71" s="11">
        <v>14</v>
      </c>
      <c r="T71" s="32">
        <v>1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1</v>
      </c>
      <c r="AC71" s="11">
        <v>0</v>
      </c>
      <c r="AD71" s="11"/>
    </row>
    <row r="72" spans="1:30" ht="14.25" customHeight="1">
      <c r="A72" s="32" t="s">
        <v>50</v>
      </c>
      <c r="B72" s="33">
        <v>44951</v>
      </c>
      <c r="C72" s="9">
        <f t="shared" si="0"/>
        <v>319</v>
      </c>
      <c r="D72" s="9">
        <f t="shared" si="1"/>
        <v>31.9</v>
      </c>
      <c r="E72" s="9">
        <f t="shared" si="2"/>
        <v>2</v>
      </c>
      <c r="F72" s="10">
        <f>(E72/$C$32)*100</f>
        <v>0.32467532467532467</v>
      </c>
      <c r="G72" s="9">
        <f t="shared" si="3"/>
        <v>0.2</v>
      </c>
      <c r="H72" s="9"/>
      <c r="I72" s="9"/>
      <c r="J72" s="32">
        <v>30</v>
      </c>
      <c r="K72" s="9">
        <v>15</v>
      </c>
      <c r="L72" s="9">
        <v>0</v>
      </c>
      <c r="M72" s="9">
        <v>67</v>
      </c>
      <c r="N72" s="9">
        <v>43</v>
      </c>
      <c r="O72" s="9">
        <v>48</v>
      </c>
      <c r="P72" s="9">
        <v>28</v>
      </c>
      <c r="Q72" s="9">
        <v>17</v>
      </c>
      <c r="R72" s="9">
        <v>22</v>
      </c>
      <c r="S72" s="11">
        <v>49</v>
      </c>
      <c r="T72" s="32">
        <v>0</v>
      </c>
      <c r="U72" s="9">
        <v>0</v>
      </c>
      <c r="V72" s="9">
        <v>0</v>
      </c>
      <c r="W72" s="9">
        <v>0</v>
      </c>
      <c r="X72" s="9">
        <v>1</v>
      </c>
      <c r="Y72" s="9">
        <v>0</v>
      </c>
      <c r="Z72" s="9">
        <v>1</v>
      </c>
      <c r="AA72" s="9">
        <v>0</v>
      </c>
      <c r="AB72" s="9">
        <v>0</v>
      </c>
      <c r="AC72" s="11">
        <v>0</v>
      </c>
      <c r="AD72" s="11"/>
    </row>
    <row r="73" spans="1:30" ht="14.25" customHeight="1">
      <c r="A73" s="32" t="s">
        <v>51</v>
      </c>
      <c r="B73" s="33">
        <v>44951</v>
      </c>
      <c r="C73" s="9">
        <f t="shared" si="0"/>
        <v>358</v>
      </c>
      <c r="D73" s="9">
        <f t="shared" si="1"/>
        <v>35.799999999999997</v>
      </c>
      <c r="E73" s="9">
        <f t="shared" si="2"/>
        <v>0</v>
      </c>
      <c r="F73" s="10">
        <f>(E73/$C$33)*100</f>
        <v>0</v>
      </c>
      <c r="G73" s="9">
        <f t="shared" si="3"/>
        <v>0</v>
      </c>
      <c r="H73" s="9"/>
      <c r="I73" s="9"/>
      <c r="J73" s="32">
        <v>38</v>
      </c>
      <c r="K73" s="9">
        <v>16</v>
      </c>
      <c r="L73" s="9">
        <v>0</v>
      </c>
      <c r="M73" s="9">
        <v>58</v>
      </c>
      <c r="N73" s="9">
        <v>41</v>
      </c>
      <c r="O73" s="9">
        <v>56</v>
      </c>
      <c r="P73" s="9">
        <v>38</v>
      </c>
      <c r="Q73" s="9">
        <v>22</v>
      </c>
      <c r="R73" s="9">
        <v>30</v>
      </c>
      <c r="S73" s="11">
        <v>59</v>
      </c>
      <c r="T73" s="32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11">
        <v>0</v>
      </c>
      <c r="AD73" s="11"/>
    </row>
    <row r="74" spans="1:30" ht="14.25" customHeight="1">
      <c r="A74" s="32" t="s">
        <v>52</v>
      </c>
      <c r="B74" s="33">
        <v>44951</v>
      </c>
      <c r="C74" s="9">
        <f t="shared" si="0"/>
        <v>400</v>
      </c>
      <c r="D74" s="9">
        <f t="shared" si="1"/>
        <v>40</v>
      </c>
      <c r="E74" s="9">
        <f t="shared" si="2"/>
        <v>2</v>
      </c>
      <c r="F74" s="10">
        <f>(E74/$C$34)*100</f>
        <v>0.26917900403768508</v>
      </c>
      <c r="G74" s="9">
        <f t="shared" si="3"/>
        <v>0.2</v>
      </c>
      <c r="H74" s="9"/>
      <c r="I74" s="9"/>
      <c r="J74" s="32">
        <v>42</v>
      </c>
      <c r="K74" s="9">
        <v>60</v>
      </c>
      <c r="L74" s="9">
        <v>36</v>
      </c>
      <c r="M74" s="9">
        <v>25</v>
      </c>
      <c r="N74" s="9">
        <v>55</v>
      </c>
      <c r="O74" s="9">
        <v>24</v>
      </c>
      <c r="P74" s="9">
        <v>28</v>
      </c>
      <c r="Q74" s="9">
        <v>35</v>
      </c>
      <c r="R74" s="9">
        <v>49</v>
      </c>
      <c r="S74" s="11">
        <v>46</v>
      </c>
      <c r="T74" s="32">
        <v>1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9">
        <v>0</v>
      </c>
      <c r="AB74" s="9">
        <v>0</v>
      </c>
      <c r="AC74" s="11">
        <v>0</v>
      </c>
      <c r="AD74" s="11"/>
    </row>
    <row r="75" spans="1:30" ht="14.25" customHeight="1">
      <c r="A75" s="32" t="s">
        <v>53</v>
      </c>
      <c r="B75" s="33">
        <v>44951</v>
      </c>
      <c r="C75" s="9">
        <f t="shared" si="0"/>
        <v>448</v>
      </c>
      <c r="D75" s="9">
        <f t="shared" si="1"/>
        <v>44.8</v>
      </c>
      <c r="E75" s="9">
        <f t="shared" si="2"/>
        <v>2</v>
      </c>
      <c r="F75" s="10">
        <f>(E75/$C$35)*100</f>
        <v>0.25806451612903225</v>
      </c>
      <c r="G75" s="9">
        <f t="shared" si="3"/>
        <v>0.2</v>
      </c>
      <c r="H75" s="9"/>
      <c r="I75" s="9"/>
      <c r="J75" s="32">
        <v>36</v>
      </c>
      <c r="K75" s="9">
        <v>22</v>
      </c>
      <c r="L75" s="9">
        <v>29</v>
      </c>
      <c r="M75" s="9">
        <v>56</v>
      </c>
      <c r="N75" s="9">
        <v>35</v>
      </c>
      <c r="O75" s="9">
        <v>30</v>
      </c>
      <c r="P75" s="9">
        <v>35</v>
      </c>
      <c r="Q75" s="9">
        <v>67</v>
      </c>
      <c r="R75" s="9">
        <v>58</v>
      </c>
      <c r="S75" s="11">
        <v>80</v>
      </c>
      <c r="T75" s="32">
        <v>0</v>
      </c>
      <c r="U75" s="9">
        <v>0</v>
      </c>
      <c r="V75" s="9">
        <v>1</v>
      </c>
      <c r="W75" s="9">
        <v>0</v>
      </c>
      <c r="X75" s="9">
        <v>1</v>
      </c>
      <c r="Y75" s="9">
        <v>0</v>
      </c>
      <c r="Z75" s="9">
        <v>0</v>
      </c>
      <c r="AA75" s="9">
        <v>0</v>
      </c>
      <c r="AB75" s="9">
        <v>0</v>
      </c>
      <c r="AC75" s="11">
        <v>0</v>
      </c>
      <c r="AD75" s="11"/>
    </row>
    <row r="76" spans="1:30" ht="14.25" customHeight="1">
      <c r="A76" s="32" t="s">
        <v>54</v>
      </c>
      <c r="B76" s="33">
        <v>44951</v>
      </c>
      <c r="C76" s="9">
        <f t="shared" si="0"/>
        <v>463</v>
      </c>
      <c r="D76" s="9">
        <f t="shared" si="1"/>
        <v>46.3</v>
      </c>
      <c r="E76" s="9">
        <f t="shared" si="2"/>
        <v>1</v>
      </c>
      <c r="F76" s="10">
        <f>(E76/$C$36)*100</f>
        <v>0.13550135501355012</v>
      </c>
      <c r="G76" s="9">
        <f t="shared" si="3"/>
        <v>0.1</v>
      </c>
      <c r="H76" s="9"/>
      <c r="I76" s="9"/>
      <c r="J76" s="32">
        <v>80</v>
      </c>
      <c r="K76" s="9">
        <v>15</v>
      </c>
      <c r="L76" s="9">
        <v>55</v>
      </c>
      <c r="M76" s="9">
        <v>35</v>
      </c>
      <c r="N76" s="9">
        <v>45</v>
      </c>
      <c r="O76" s="9">
        <v>28</v>
      </c>
      <c r="P76" s="9">
        <v>28</v>
      </c>
      <c r="Q76" s="9">
        <v>43</v>
      </c>
      <c r="R76" s="9">
        <v>46</v>
      </c>
      <c r="S76" s="11">
        <v>88</v>
      </c>
      <c r="T76" s="32">
        <v>0</v>
      </c>
      <c r="U76" s="9">
        <v>0</v>
      </c>
      <c r="V76" s="9">
        <v>1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11">
        <v>0</v>
      </c>
      <c r="AD76" s="11"/>
    </row>
    <row r="77" spans="1:30" ht="14.25" customHeight="1">
      <c r="A77" s="32" t="s">
        <v>55</v>
      </c>
      <c r="B77" s="33">
        <v>44951</v>
      </c>
      <c r="C77" s="9">
        <f t="shared" si="0"/>
        <v>563</v>
      </c>
      <c r="D77" s="9">
        <f t="shared" si="1"/>
        <v>56.3</v>
      </c>
      <c r="E77" s="9">
        <f t="shared" si="2"/>
        <v>1</v>
      </c>
      <c r="F77" s="10">
        <f>(E77/$C$37)*100</f>
        <v>0.12315270935960591</v>
      </c>
      <c r="G77" s="9">
        <f t="shared" si="3"/>
        <v>0.1</v>
      </c>
      <c r="H77" s="9"/>
      <c r="I77" s="9"/>
      <c r="J77" s="32">
        <v>62</v>
      </c>
      <c r="K77" s="9">
        <v>51</v>
      </c>
      <c r="L77" s="9">
        <v>47</v>
      </c>
      <c r="M77" s="9">
        <v>30</v>
      </c>
      <c r="N77" s="9">
        <v>44</v>
      </c>
      <c r="O77" s="9">
        <v>53</v>
      </c>
      <c r="P77" s="9">
        <v>88</v>
      </c>
      <c r="Q77" s="9">
        <v>96</v>
      </c>
      <c r="R77" s="9">
        <v>32</v>
      </c>
      <c r="S77" s="11">
        <v>60</v>
      </c>
      <c r="T77" s="32">
        <v>0</v>
      </c>
      <c r="U77" s="9">
        <v>0</v>
      </c>
      <c r="V77" s="9">
        <v>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11">
        <v>0</v>
      </c>
      <c r="AD77" s="11"/>
    </row>
    <row r="78" spans="1:30" ht="14.25" customHeight="1">
      <c r="A78" s="32" t="s">
        <v>56</v>
      </c>
      <c r="B78" s="33">
        <v>44951</v>
      </c>
      <c r="C78" s="9">
        <f t="shared" si="0"/>
        <v>412</v>
      </c>
      <c r="D78" s="9">
        <f t="shared" si="1"/>
        <v>41.2</v>
      </c>
      <c r="E78" s="9">
        <f t="shared" si="2"/>
        <v>0</v>
      </c>
      <c r="F78" s="10">
        <f>(E78/$C$38)*100</f>
        <v>0</v>
      </c>
      <c r="G78" s="9">
        <f t="shared" si="3"/>
        <v>0</v>
      </c>
      <c r="H78" s="9"/>
      <c r="I78" s="9"/>
      <c r="J78" s="32">
        <v>39</v>
      </c>
      <c r="K78" s="9">
        <v>27</v>
      </c>
      <c r="L78" s="9">
        <v>46</v>
      </c>
      <c r="M78" s="9">
        <v>33</v>
      </c>
      <c r="N78" s="9">
        <v>35</v>
      </c>
      <c r="O78" s="9">
        <v>42</v>
      </c>
      <c r="P78" s="9">
        <v>31</v>
      </c>
      <c r="Q78" s="9">
        <v>48</v>
      </c>
      <c r="R78" s="9">
        <v>58</v>
      </c>
      <c r="S78" s="11">
        <v>53</v>
      </c>
      <c r="T78" s="32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11">
        <v>0</v>
      </c>
      <c r="AD78" s="11"/>
    </row>
    <row r="79" spans="1:30" ht="14.25" customHeight="1">
      <c r="A79" s="32" t="s">
        <v>57</v>
      </c>
      <c r="B79" s="33">
        <v>44951</v>
      </c>
      <c r="C79" s="9">
        <f t="shared" si="0"/>
        <v>352</v>
      </c>
      <c r="D79" s="9">
        <f t="shared" si="1"/>
        <v>35.200000000000003</v>
      </c>
      <c r="E79" s="9">
        <f t="shared" si="2"/>
        <v>2</v>
      </c>
      <c r="F79" s="10">
        <f>(E79/$C$39)*100</f>
        <v>0.2635046113306983</v>
      </c>
      <c r="G79" s="9">
        <f t="shared" si="3"/>
        <v>0.2</v>
      </c>
      <c r="H79" s="9"/>
      <c r="I79" s="9"/>
      <c r="J79" s="32">
        <v>44</v>
      </c>
      <c r="K79" s="9">
        <v>23</v>
      </c>
      <c r="L79" s="9">
        <v>50</v>
      </c>
      <c r="M79" s="9">
        <v>28</v>
      </c>
      <c r="N79" s="9">
        <v>33</v>
      </c>
      <c r="O79" s="9">
        <v>25</v>
      </c>
      <c r="P79" s="9">
        <v>63</v>
      </c>
      <c r="Q79" s="9">
        <v>41</v>
      </c>
      <c r="R79" s="9">
        <v>45</v>
      </c>
      <c r="S79" s="11">
        <v>0</v>
      </c>
      <c r="T79" s="32">
        <v>0</v>
      </c>
      <c r="U79" s="9">
        <v>0</v>
      </c>
      <c r="V79" s="9">
        <v>0</v>
      </c>
      <c r="W79" s="9">
        <v>1</v>
      </c>
      <c r="X79" s="9">
        <v>0</v>
      </c>
      <c r="Y79" s="9">
        <v>1</v>
      </c>
      <c r="Z79" s="9">
        <v>0</v>
      </c>
      <c r="AA79" s="9">
        <v>0</v>
      </c>
      <c r="AB79" s="9">
        <v>0</v>
      </c>
      <c r="AC79" s="11">
        <v>0</v>
      </c>
      <c r="AD79" s="11"/>
    </row>
    <row r="80" spans="1:30" ht="14.25" customHeight="1">
      <c r="A80" s="32" t="s">
        <v>58</v>
      </c>
      <c r="B80" s="33">
        <v>44951</v>
      </c>
      <c r="C80" s="9">
        <f t="shared" si="0"/>
        <v>347</v>
      </c>
      <c r="D80" s="9">
        <f t="shared" si="1"/>
        <v>34.700000000000003</v>
      </c>
      <c r="E80" s="9">
        <f t="shared" si="2"/>
        <v>0</v>
      </c>
      <c r="F80" s="10">
        <f>(E80/$C$40)*100</f>
        <v>0</v>
      </c>
      <c r="G80" s="9">
        <f t="shared" si="3"/>
        <v>0</v>
      </c>
      <c r="H80" s="9"/>
      <c r="I80" s="9"/>
      <c r="J80" s="32">
        <v>57</v>
      </c>
      <c r="K80" s="9">
        <v>36</v>
      </c>
      <c r="L80" s="9">
        <v>40</v>
      </c>
      <c r="M80" s="9">
        <v>32</v>
      </c>
      <c r="N80" s="9">
        <v>26</v>
      </c>
      <c r="O80" s="9">
        <v>0</v>
      </c>
      <c r="P80" s="9">
        <v>19</v>
      </c>
      <c r="Q80" s="9">
        <v>33</v>
      </c>
      <c r="R80" s="9">
        <v>38</v>
      </c>
      <c r="S80" s="11">
        <v>66</v>
      </c>
      <c r="T80" s="32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11">
        <v>0</v>
      </c>
      <c r="AD80" s="11"/>
    </row>
    <row r="81" spans="1:30" ht="14.25" customHeight="1">
      <c r="A81" s="35" t="s">
        <v>59</v>
      </c>
      <c r="B81" s="39">
        <v>44951</v>
      </c>
      <c r="C81" s="21">
        <f t="shared" si="0"/>
        <v>447</v>
      </c>
      <c r="D81" s="21">
        <f t="shared" si="1"/>
        <v>44.7</v>
      </c>
      <c r="E81" s="21">
        <f t="shared" si="2"/>
        <v>0</v>
      </c>
      <c r="F81" s="22">
        <f>(E81/$C$41)*100</f>
        <v>0</v>
      </c>
      <c r="G81" s="21">
        <f t="shared" si="3"/>
        <v>0</v>
      </c>
      <c r="H81" s="21"/>
      <c r="I81" s="21"/>
      <c r="J81" s="34">
        <v>61</v>
      </c>
      <c r="K81" s="13">
        <v>54</v>
      </c>
      <c r="L81" s="13">
        <v>38</v>
      </c>
      <c r="M81" s="13">
        <v>33</v>
      </c>
      <c r="N81" s="13">
        <v>32</v>
      </c>
      <c r="O81" s="13">
        <v>28</v>
      </c>
      <c r="P81" s="13">
        <v>71</v>
      </c>
      <c r="Q81" s="13">
        <v>69</v>
      </c>
      <c r="R81" s="13">
        <v>35</v>
      </c>
      <c r="S81" s="15">
        <v>26</v>
      </c>
      <c r="T81" s="34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5">
        <v>0</v>
      </c>
      <c r="AD81" s="23"/>
    </row>
    <row r="82" spans="1:30" ht="14.25" customHeight="1">
      <c r="A82" s="30" t="s">
        <v>39</v>
      </c>
      <c r="B82" s="31">
        <v>44965</v>
      </c>
      <c r="C82" s="5">
        <f t="shared" si="0"/>
        <v>288</v>
      </c>
      <c r="D82" s="5">
        <f t="shared" si="1"/>
        <v>28.8</v>
      </c>
      <c r="E82" s="5">
        <f t="shared" si="2"/>
        <v>27</v>
      </c>
      <c r="F82" s="6">
        <f>(E82/$C$22)*100</f>
        <v>2.4770642201834865</v>
      </c>
      <c r="G82" s="5">
        <f t="shared" si="3"/>
        <v>2.7</v>
      </c>
      <c r="H82" s="5"/>
      <c r="I82" s="5"/>
      <c r="J82" s="37">
        <v>43</v>
      </c>
      <c r="K82" s="17">
        <v>23</v>
      </c>
      <c r="L82" s="17">
        <v>44</v>
      </c>
      <c r="M82" s="17">
        <v>43</v>
      </c>
      <c r="N82" s="17">
        <v>47</v>
      </c>
      <c r="O82" s="17">
        <v>19</v>
      </c>
      <c r="P82" s="17">
        <v>19</v>
      </c>
      <c r="Q82" s="17">
        <v>20</v>
      </c>
      <c r="R82" s="17">
        <v>0</v>
      </c>
      <c r="S82" s="19">
        <v>30</v>
      </c>
      <c r="T82" s="37">
        <v>2</v>
      </c>
      <c r="U82" s="17">
        <v>1</v>
      </c>
      <c r="V82" s="17">
        <v>5</v>
      </c>
      <c r="W82" s="17">
        <v>4</v>
      </c>
      <c r="X82" s="17">
        <v>5</v>
      </c>
      <c r="Y82" s="17">
        <v>7</v>
      </c>
      <c r="Z82" s="17">
        <v>0</v>
      </c>
      <c r="AA82" s="17">
        <v>1</v>
      </c>
      <c r="AB82" s="17">
        <v>0</v>
      </c>
      <c r="AC82" s="19">
        <v>2</v>
      </c>
      <c r="AD82" s="7"/>
    </row>
    <row r="83" spans="1:30" ht="14.25" customHeight="1">
      <c r="A83" s="32" t="s">
        <v>41</v>
      </c>
      <c r="B83" s="33">
        <v>44965</v>
      </c>
      <c r="C83" s="9">
        <f t="shared" si="0"/>
        <v>292</v>
      </c>
      <c r="D83" s="9">
        <f t="shared" si="1"/>
        <v>29.2</v>
      </c>
      <c r="E83" s="9">
        <f t="shared" si="2"/>
        <v>26</v>
      </c>
      <c r="F83" s="10">
        <f>(E83/$C$23)*100</f>
        <v>3.2059186189889024</v>
      </c>
      <c r="G83" s="9">
        <f t="shared" si="3"/>
        <v>2.6</v>
      </c>
      <c r="H83" s="9"/>
      <c r="I83" s="9"/>
      <c r="J83" s="32">
        <v>35</v>
      </c>
      <c r="K83" s="9">
        <v>0</v>
      </c>
      <c r="L83" s="9">
        <v>33</v>
      </c>
      <c r="M83" s="9">
        <v>50</v>
      </c>
      <c r="N83" s="9">
        <v>36</v>
      </c>
      <c r="O83" s="9">
        <v>21</v>
      </c>
      <c r="P83" s="9">
        <v>25</v>
      </c>
      <c r="Q83" s="9">
        <v>28</v>
      </c>
      <c r="R83" s="9">
        <v>0</v>
      </c>
      <c r="S83" s="11">
        <v>64</v>
      </c>
      <c r="T83" s="32">
        <v>5</v>
      </c>
      <c r="U83" s="9">
        <v>1</v>
      </c>
      <c r="V83" s="9">
        <v>2</v>
      </c>
      <c r="W83" s="9">
        <v>2</v>
      </c>
      <c r="X83" s="9">
        <v>3</v>
      </c>
      <c r="Y83" s="9">
        <v>2</v>
      </c>
      <c r="Z83" s="9">
        <v>1</v>
      </c>
      <c r="AA83" s="9">
        <v>3</v>
      </c>
      <c r="AB83" s="9">
        <v>3</v>
      </c>
      <c r="AC83" s="11">
        <v>4</v>
      </c>
      <c r="AD83" s="11"/>
    </row>
    <row r="84" spans="1:30" ht="14.25" customHeight="1">
      <c r="A84" s="32" t="s">
        <v>42</v>
      </c>
      <c r="B84" s="33">
        <v>44965</v>
      </c>
      <c r="C84" s="9">
        <f t="shared" si="0"/>
        <v>343</v>
      </c>
      <c r="D84" s="9">
        <f t="shared" si="1"/>
        <v>34.299999999999997</v>
      </c>
      <c r="E84" s="9">
        <f t="shared" si="2"/>
        <v>26</v>
      </c>
      <c r="F84" s="10">
        <f>(E84/$C$24)*100</f>
        <v>2.9279279279279278</v>
      </c>
      <c r="G84" s="9">
        <f t="shared" si="3"/>
        <v>2.6</v>
      </c>
      <c r="H84" s="9"/>
      <c r="I84" s="9"/>
      <c r="J84" s="32">
        <v>37</v>
      </c>
      <c r="K84" s="9">
        <v>25</v>
      </c>
      <c r="L84" s="9">
        <v>88</v>
      </c>
      <c r="M84" s="9">
        <v>44</v>
      </c>
      <c r="N84" s="9">
        <v>25</v>
      </c>
      <c r="O84" s="9">
        <v>15</v>
      </c>
      <c r="P84" s="9">
        <v>12</v>
      </c>
      <c r="Q84" s="9">
        <v>15</v>
      </c>
      <c r="R84" s="9">
        <v>60</v>
      </c>
      <c r="S84" s="11">
        <v>22</v>
      </c>
      <c r="T84" s="32">
        <v>2</v>
      </c>
      <c r="U84" s="9">
        <v>3</v>
      </c>
      <c r="V84" s="9">
        <v>4</v>
      </c>
      <c r="W84" s="9">
        <v>3</v>
      </c>
      <c r="X84" s="9">
        <v>8</v>
      </c>
      <c r="Y84" s="9">
        <v>0</v>
      </c>
      <c r="Z84" s="9">
        <v>0</v>
      </c>
      <c r="AA84" s="9">
        <v>3</v>
      </c>
      <c r="AB84" s="9">
        <v>0</v>
      </c>
      <c r="AC84" s="11">
        <v>3</v>
      </c>
      <c r="AD84" s="11"/>
    </row>
    <row r="85" spans="1:30" ht="14.25" customHeight="1">
      <c r="A85" s="32" t="s">
        <v>43</v>
      </c>
      <c r="B85" s="33">
        <v>44965</v>
      </c>
      <c r="C85" s="9">
        <f t="shared" si="0"/>
        <v>409</v>
      </c>
      <c r="D85" s="9">
        <f t="shared" si="1"/>
        <v>40.9</v>
      </c>
      <c r="E85" s="9">
        <f t="shared" si="2"/>
        <v>16</v>
      </c>
      <c r="F85" s="10">
        <f>(E85/$C$25)*100</f>
        <v>1.7660044150110374</v>
      </c>
      <c r="G85" s="9">
        <f t="shared" si="3"/>
        <v>1.6</v>
      </c>
      <c r="H85" s="9"/>
      <c r="I85" s="9"/>
      <c r="J85" s="32">
        <v>34</v>
      </c>
      <c r="K85" s="9">
        <v>26</v>
      </c>
      <c r="L85" s="9">
        <v>85</v>
      </c>
      <c r="M85" s="9">
        <v>59</v>
      </c>
      <c r="N85" s="9">
        <v>25</v>
      </c>
      <c r="O85" s="9">
        <v>16</v>
      </c>
      <c r="P85" s="9">
        <v>36</v>
      </c>
      <c r="Q85" s="9">
        <v>26</v>
      </c>
      <c r="R85" s="9">
        <v>43</v>
      </c>
      <c r="S85" s="11">
        <v>59</v>
      </c>
      <c r="T85" s="32">
        <v>0</v>
      </c>
      <c r="U85" s="9">
        <v>0</v>
      </c>
      <c r="V85" s="9">
        <v>1</v>
      </c>
      <c r="W85" s="9">
        <v>0</v>
      </c>
      <c r="X85" s="9">
        <v>0</v>
      </c>
      <c r="Y85" s="9">
        <v>0</v>
      </c>
      <c r="Z85" s="9">
        <v>6</v>
      </c>
      <c r="AA85" s="9">
        <v>3</v>
      </c>
      <c r="AB85" s="9">
        <v>3</v>
      </c>
      <c r="AC85" s="11">
        <v>3</v>
      </c>
      <c r="AD85" s="11"/>
    </row>
    <row r="86" spans="1:30" ht="14.25" customHeight="1">
      <c r="A86" s="32" t="s">
        <v>44</v>
      </c>
      <c r="B86" s="33">
        <v>44965</v>
      </c>
      <c r="C86" s="9">
        <f t="shared" si="0"/>
        <v>491</v>
      </c>
      <c r="D86" s="9">
        <f t="shared" si="1"/>
        <v>49.1</v>
      </c>
      <c r="E86" s="9">
        <f t="shared" si="2"/>
        <v>35</v>
      </c>
      <c r="F86" s="10">
        <f>(E86/$C$26)*100</f>
        <v>3.3428844317096464</v>
      </c>
      <c r="G86" s="9">
        <f t="shared" si="3"/>
        <v>3.5</v>
      </c>
      <c r="H86" s="9"/>
      <c r="I86" s="9"/>
      <c r="J86" s="32">
        <v>41</v>
      </c>
      <c r="K86" s="9">
        <v>105</v>
      </c>
      <c r="L86" s="9">
        <v>20</v>
      </c>
      <c r="M86" s="9">
        <v>24</v>
      </c>
      <c r="N86" s="9">
        <v>68</v>
      </c>
      <c r="O86" s="9">
        <v>35</v>
      </c>
      <c r="P86" s="9">
        <v>78</v>
      </c>
      <c r="Q86" s="9">
        <v>21</v>
      </c>
      <c r="R86" s="9">
        <v>19</v>
      </c>
      <c r="S86" s="11">
        <v>80</v>
      </c>
      <c r="T86" s="32">
        <v>11</v>
      </c>
      <c r="U86" s="9">
        <v>0</v>
      </c>
      <c r="V86" s="9">
        <v>6</v>
      </c>
      <c r="W86" s="9">
        <v>1</v>
      </c>
      <c r="X86" s="9">
        <v>3</v>
      </c>
      <c r="Y86" s="9">
        <v>2</v>
      </c>
      <c r="Z86" s="9">
        <v>4</v>
      </c>
      <c r="AA86" s="9">
        <v>3</v>
      </c>
      <c r="AB86" s="9">
        <v>4</v>
      </c>
      <c r="AC86" s="11">
        <v>1</v>
      </c>
      <c r="AD86" s="11"/>
    </row>
    <row r="87" spans="1:30" ht="14.25" customHeight="1">
      <c r="A87" s="32" t="s">
        <v>45</v>
      </c>
      <c r="B87" s="33">
        <v>44965</v>
      </c>
      <c r="C87" s="9">
        <f t="shared" si="0"/>
        <v>350</v>
      </c>
      <c r="D87" s="9">
        <f t="shared" si="1"/>
        <v>35</v>
      </c>
      <c r="E87" s="9">
        <f t="shared" si="2"/>
        <v>18</v>
      </c>
      <c r="F87" s="10">
        <f>(E87/$C$27)*100</f>
        <v>2.4793388429752068</v>
      </c>
      <c r="G87" s="9">
        <f t="shared" si="3"/>
        <v>1.8</v>
      </c>
      <c r="H87" s="9"/>
      <c r="I87" s="9"/>
      <c r="J87" s="32">
        <v>35</v>
      </c>
      <c r="K87" s="9">
        <v>27</v>
      </c>
      <c r="L87" s="9">
        <v>50</v>
      </c>
      <c r="M87" s="9">
        <v>68</v>
      </c>
      <c r="N87" s="9">
        <v>36</v>
      </c>
      <c r="O87" s="9">
        <v>77</v>
      </c>
      <c r="P87" s="9">
        <v>24</v>
      </c>
      <c r="Q87" s="9">
        <v>0</v>
      </c>
      <c r="R87" s="9">
        <v>20</v>
      </c>
      <c r="S87" s="11">
        <v>13</v>
      </c>
      <c r="T87" s="32">
        <v>1</v>
      </c>
      <c r="U87" s="9">
        <v>0</v>
      </c>
      <c r="V87" s="9">
        <v>1</v>
      </c>
      <c r="W87" s="9">
        <v>3</v>
      </c>
      <c r="X87" s="9">
        <v>4</v>
      </c>
      <c r="Y87" s="9">
        <v>6</v>
      </c>
      <c r="Z87" s="9">
        <v>2</v>
      </c>
      <c r="AA87" s="9">
        <v>0</v>
      </c>
      <c r="AB87" s="9">
        <v>0</v>
      </c>
      <c r="AC87" s="11">
        <v>1</v>
      </c>
      <c r="AD87" s="11"/>
    </row>
    <row r="88" spans="1:30" ht="14.25" customHeight="1">
      <c r="A88" s="32" t="s">
        <v>46</v>
      </c>
      <c r="B88" s="33">
        <v>44965</v>
      </c>
      <c r="C88" s="9">
        <f t="shared" si="0"/>
        <v>442</v>
      </c>
      <c r="D88" s="9">
        <f t="shared" si="1"/>
        <v>44.2</v>
      </c>
      <c r="E88" s="9">
        <f t="shared" si="2"/>
        <v>45</v>
      </c>
      <c r="F88" s="10">
        <f>(E88/$C$28)*100</f>
        <v>5.1664753157290475</v>
      </c>
      <c r="G88" s="9">
        <f t="shared" si="3"/>
        <v>4.5</v>
      </c>
      <c r="H88" s="9"/>
      <c r="I88" s="9"/>
      <c r="J88" s="32">
        <v>78</v>
      </c>
      <c r="K88" s="9">
        <v>0</v>
      </c>
      <c r="L88" s="9">
        <v>57</v>
      </c>
      <c r="M88" s="9">
        <v>33</v>
      </c>
      <c r="N88" s="9">
        <v>62</v>
      </c>
      <c r="O88" s="9">
        <v>52</v>
      </c>
      <c r="P88" s="9">
        <v>30</v>
      </c>
      <c r="Q88" s="9">
        <v>33</v>
      </c>
      <c r="R88" s="9">
        <v>68</v>
      </c>
      <c r="S88" s="11">
        <v>29</v>
      </c>
      <c r="T88" s="32">
        <v>8</v>
      </c>
      <c r="U88" s="9">
        <v>4</v>
      </c>
      <c r="V88" s="9">
        <v>0</v>
      </c>
      <c r="W88" s="9">
        <v>2</v>
      </c>
      <c r="X88" s="9">
        <v>8</v>
      </c>
      <c r="Y88" s="9">
        <v>5</v>
      </c>
      <c r="Z88" s="9">
        <v>2</v>
      </c>
      <c r="AA88" s="9">
        <v>7</v>
      </c>
      <c r="AB88" s="9">
        <v>4</v>
      </c>
      <c r="AC88" s="11">
        <v>5</v>
      </c>
      <c r="AD88" s="11"/>
    </row>
    <row r="89" spans="1:30" ht="14.25" customHeight="1">
      <c r="A89" s="32" t="s">
        <v>47</v>
      </c>
      <c r="B89" s="33">
        <v>44965</v>
      </c>
      <c r="C89" s="9">
        <f t="shared" si="0"/>
        <v>307</v>
      </c>
      <c r="D89" s="9">
        <f t="shared" si="1"/>
        <v>30.7</v>
      </c>
      <c r="E89" s="9">
        <f t="shared" si="2"/>
        <v>28</v>
      </c>
      <c r="F89" s="10">
        <f>(E89/$C$29)*100</f>
        <v>2.9755579171094579</v>
      </c>
      <c r="G89" s="9">
        <f t="shared" si="3"/>
        <v>2.8</v>
      </c>
      <c r="H89" s="9"/>
      <c r="I89" s="9"/>
      <c r="J89" s="32">
        <v>0</v>
      </c>
      <c r="K89" s="9">
        <v>12</v>
      </c>
      <c r="L89" s="9">
        <v>18</v>
      </c>
      <c r="M89" s="9">
        <v>44</v>
      </c>
      <c r="N89" s="9">
        <v>63</v>
      </c>
      <c r="O89" s="9">
        <v>34</v>
      </c>
      <c r="P89" s="9">
        <v>26</v>
      </c>
      <c r="Q89" s="9">
        <v>13</v>
      </c>
      <c r="R89" s="9">
        <v>66</v>
      </c>
      <c r="S89" s="11">
        <v>31</v>
      </c>
      <c r="T89" s="32">
        <v>5</v>
      </c>
      <c r="U89" s="9">
        <v>1</v>
      </c>
      <c r="V89" s="9">
        <v>1</v>
      </c>
      <c r="W89" s="9">
        <v>3</v>
      </c>
      <c r="X89" s="9">
        <v>2</v>
      </c>
      <c r="Y89" s="9">
        <v>5</v>
      </c>
      <c r="Z89" s="9">
        <v>1</v>
      </c>
      <c r="AA89" s="9">
        <v>3</v>
      </c>
      <c r="AB89" s="9">
        <v>3</v>
      </c>
      <c r="AC89" s="11">
        <v>4</v>
      </c>
      <c r="AD89" s="11"/>
    </row>
    <row r="90" spans="1:30" ht="14.25" customHeight="1">
      <c r="A90" s="32" t="s">
        <v>48</v>
      </c>
      <c r="B90" s="33">
        <v>44965</v>
      </c>
      <c r="C90" s="9">
        <f t="shared" si="0"/>
        <v>192</v>
      </c>
      <c r="D90" s="9">
        <f t="shared" si="1"/>
        <v>19.2</v>
      </c>
      <c r="E90" s="9">
        <f t="shared" si="2"/>
        <v>8</v>
      </c>
      <c r="F90" s="10">
        <f>(E90/$C$30)*100</f>
        <v>1.2861736334405145</v>
      </c>
      <c r="G90" s="9">
        <f t="shared" si="3"/>
        <v>0.8</v>
      </c>
      <c r="H90" s="9"/>
      <c r="I90" s="9"/>
      <c r="J90" s="32">
        <v>14</v>
      </c>
      <c r="K90" s="9">
        <v>12</v>
      </c>
      <c r="L90" s="9">
        <v>7</v>
      </c>
      <c r="M90" s="9">
        <v>10</v>
      </c>
      <c r="N90" s="9">
        <v>0</v>
      </c>
      <c r="O90" s="9">
        <v>0</v>
      </c>
      <c r="P90" s="9">
        <v>27</v>
      </c>
      <c r="Q90" s="9">
        <v>16</v>
      </c>
      <c r="R90" s="9">
        <v>35</v>
      </c>
      <c r="S90" s="11">
        <v>71</v>
      </c>
      <c r="T90" s="32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3</v>
      </c>
      <c r="AA90" s="9">
        <v>0</v>
      </c>
      <c r="AB90" s="9">
        <v>5</v>
      </c>
      <c r="AC90" s="11">
        <v>0</v>
      </c>
      <c r="AD90" s="11"/>
    </row>
    <row r="91" spans="1:30" ht="14.25" customHeight="1">
      <c r="A91" s="32" t="s">
        <v>49</v>
      </c>
      <c r="B91" s="33">
        <v>44965</v>
      </c>
      <c r="C91" s="9">
        <f t="shared" si="0"/>
        <v>113</v>
      </c>
      <c r="D91" s="9">
        <f t="shared" si="1"/>
        <v>11.3</v>
      </c>
      <c r="E91" s="9">
        <f t="shared" si="2"/>
        <v>13</v>
      </c>
      <c r="F91" s="10">
        <f>(E91/$C$31)*100</f>
        <v>2.8824833702882482</v>
      </c>
      <c r="G91" s="9">
        <f t="shared" si="3"/>
        <v>1.3</v>
      </c>
      <c r="H91" s="9"/>
      <c r="I91" s="9"/>
      <c r="J91" s="32">
        <v>23</v>
      </c>
      <c r="K91" s="9">
        <v>36</v>
      </c>
      <c r="L91" s="9">
        <v>34</v>
      </c>
      <c r="M91" s="9">
        <v>8</v>
      </c>
      <c r="N91" s="9">
        <v>0</v>
      </c>
      <c r="O91" s="9">
        <v>6</v>
      </c>
      <c r="P91" s="9">
        <v>0</v>
      </c>
      <c r="Q91" s="9">
        <v>0</v>
      </c>
      <c r="R91" s="9">
        <v>0</v>
      </c>
      <c r="S91" s="11">
        <v>6</v>
      </c>
      <c r="T91" s="32">
        <v>3</v>
      </c>
      <c r="U91" s="9">
        <v>0</v>
      </c>
      <c r="V91" s="9">
        <v>0</v>
      </c>
      <c r="W91" s="9">
        <v>0</v>
      </c>
      <c r="X91" s="9">
        <v>2</v>
      </c>
      <c r="Y91" s="9">
        <v>0</v>
      </c>
      <c r="Z91" s="9">
        <v>7</v>
      </c>
      <c r="AA91" s="9">
        <v>0</v>
      </c>
      <c r="AB91" s="9">
        <v>1</v>
      </c>
      <c r="AC91" s="11">
        <v>0</v>
      </c>
      <c r="AD91" s="11"/>
    </row>
    <row r="92" spans="1:30" ht="14.25" customHeight="1">
      <c r="A92" s="32" t="s">
        <v>50</v>
      </c>
      <c r="B92" s="33">
        <v>44965</v>
      </c>
      <c r="C92" s="9">
        <f t="shared" si="0"/>
        <v>201</v>
      </c>
      <c r="D92" s="9">
        <f t="shared" si="1"/>
        <v>20.100000000000001</v>
      </c>
      <c r="E92" s="9">
        <f t="shared" si="2"/>
        <v>16</v>
      </c>
      <c r="F92" s="10">
        <f>(E92/$C$32)*100</f>
        <v>2.5974025974025974</v>
      </c>
      <c r="G92" s="9">
        <f t="shared" si="3"/>
        <v>1.6</v>
      </c>
      <c r="H92" s="9"/>
      <c r="I92" s="9"/>
      <c r="J92" s="32">
        <v>16</v>
      </c>
      <c r="K92" s="9">
        <v>5</v>
      </c>
      <c r="L92" s="9">
        <v>0</v>
      </c>
      <c r="M92" s="9">
        <v>47</v>
      </c>
      <c r="N92" s="9">
        <v>25</v>
      </c>
      <c r="O92" s="9">
        <v>21</v>
      </c>
      <c r="P92" s="9">
        <v>20</v>
      </c>
      <c r="Q92" s="9">
        <v>14</v>
      </c>
      <c r="R92" s="9">
        <v>14</v>
      </c>
      <c r="S92" s="11">
        <v>39</v>
      </c>
      <c r="T92" s="32">
        <v>4</v>
      </c>
      <c r="U92" s="9">
        <v>0</v>
      </c>
      <c r="V92" s="9">
        <v>0</v>
      </c>
      <c r="W92" s="9">
        <v>10</v>
      </c>
      <c r="X92" s="9">
        <v>0</v>
      </c>
      <c r="Y92" s="9">
        <v>0</v>
      </c>
      <c r="Z92" s="9">
        <v>0</v>
      </c>
      <c r="AA92" s="9">
        <v>2</v>
      </c>
      <c r="AB92" s="9">
        <v>0</v>
      </c>
      <c r="AC92" s="11">
        <v>0</v>
      </c>
      <c r="AD92" s="11"/>
    </row>
    <row r="93" spans="1:30" ht="14.25" customHeight="1">
      <c r="A93" s="32" t="s">
        <v>51</v>
      </c>
      <c r="B93" s="33">
        <v>44965</v>
      </c>
      <c r="C93" s="9">
        <f t="shared" si="0"/>
        <v>212</v>
      </c>
      <c r="D93" s="9">
        <f t="shared" si="1"/>
        <v>21.2</v>
      </c>
      <c r="E93" s="9">
        <f t="shared" si="2"/>
        <v>45</v>
      </c>
      <c r="F93" s="10">
        <f>(E93/$C$33)*100</f>
        <v>7.109004739336493</v>
      </c>
      <c r="G93" s="9">
        <f t="shared" si="3"/>
        <v>4.5</v>
      </c>
      <c r="H93" s="9"/>
      <c r="I93" s="9"/>
      <c r="J93" s="32">
        <v>24</v>
      </c>
      <c r="K93" s="9">
        <v>6</v>
      </c>
      <c r="L93" s="9">
        <v>0</v>
      </c>
      <c r="M93" s="9">
        <v>22</v>
      </c>
      <c r="N93" s="9">
        <v>34</v>
      </c>
      <c r="O93" s="9">
        <v>28</v>
      </c>
      <c r="P93" s="9">
        <v>27</v>
      </c>
      <c r="Q93" s="9">
        <v>19</v>
      </c>
      <c r="R93" s="9">
        <v>12</v>
      </c>
      <c r="S93" s="11">
        <v>40</v>
      </c>
      <c r="T93" s="32">
        <v>10</v>
      </c>
      <c r="U93" s="9">
        <v>2</v>
      </c>
      <c r="V93" s="9">
        <v>5</v>
      </c>
      <c r="W93" s="9">
        <v>1</v>
      </c>
      <c r="X93" s="9">
        <v>0</v>
      </c>
      <c r="Y93" s="9">
        <v>9</v>
      </c>
      <c r="Z93" s="9">
        <v>1</v>
      </c>
      <c r="AA93" s="9">
        <v>2</v>
      </c>
      <c r="AB93" s="9">
        <v>3</v>
      </c>
      <c r="AC93" s="11">
        <v>12</v>
      </c>
      <c r="AD93" s="11"/>
    </row>
    <row r="94" spans="1:30" ht="14.25" customHeight="1">
      <c r="A94" s="32" t="s">
        <v>52</v>
      </c>
      <c r="B94" s="33">
        <v>44965</v>
      </c>
      <c r="C94" s="9">
        <f t="shared" si="0"/>
        <v>266</v>
      </c>
      <c r="D94" s="9">
        <f t="shared" si="1"/>
        <v>26.6</v>
      </c>
      <c r="E94" s="9">
        <f t="shared" si="2"/>
        <v>23</v>
      </c>
      <c r="F94" s="10">
        <f>(E94/$C$34)*100</f>
        <v>3.0955585464333781</v>
      </c>
      <c r="G94" s="9">
        <f t="shared" si="3"/>
        <v>2.2999999999999998</v>
      </c>
      <c r="H94" s="9"/>
      <c r="I94" s="9"/>
      <c r="J94" s="32">
        <v>27</v>
      </c>
      <c r="K94" s="9">
        <v>49</v>
      </c>
      <c r="L94" s="9">
        <v>28</v>
      </c>
      <c r="M94" s="9">
        <v>16</v>
      </c>
      <c r="N94" s="9">
        <v>39</v>
      </c>
      <c r="O94" s="9">
        <v>17</v>
      </c>
      <c r="P94" s="9">
        <v>11</v>
      </c>
      <c r="Q94" s="9">
        <v>13</v>
      </c>
      <c r="R94" s="9">
        <v>34</v>
      </c>
      <c r="S94" s="11">
        <v>32</v>
      </c>
      <c r="T94" s="32">
        <v>0</v>
      </c>
      <c r="U94" s="9">
        <v>0</v>
      </c>
      <c r="V94" s="9">
        <v>0</v>
      </c>
      <c r="W94" s="9">
        <v>4</v>
      </c>
      <c r="X94" s="9">
        <v>0</v>
      </c>
      <c r="Y94" s="9">
        <v>2</v>
      </c>
      <c r="Z94" s="9">
        <v>5</v>
      </c>
      <c r="AA94" s="9">
        <v>6</v>
      </c>
      <c r="AB94" s="9">
        <v>1</v>
      </c>
      <c r="AC94" s="11">
        <v>5</v>
      </c>
      <c r="AD94" s="11"/>
    </row>
    <row r="95" spans="1:30" ht="14.25" customHeight="1">
      <c r="A95" s="32" t="s">
        <v>53</v>
      </c>
      <c r="B95" s="33">
        <v>44965</v>
      </c>
      <c r="C95" s="9">
        <f t="shared" si="0"/>
        <v>242</v>
      </c>
      <c r="D95" s="9">
        <f t="shared" si="1"/>
        <v>24.2</v>
      </c>
      <c r="E95" s="9">
        <f t="shared" si="2"/>
        <v>25</v>
      </c>
      <c r="F95" s="10">
        <f>(E95/$C$35)*100</f>
        <v>3.225806451612903</v>
      </c>
      <c r="G95" s="9">
        <f t="shared" si="3"/>
        <v>2.5</v>
      </c>
      <c r="H95" s="9"/>
      <c r="I95" s="9"/>
      <c r="J95" s="32">
        <v>20</v>
      </c>
      <c r="K95" s="9">
        <v>13</v>
      </c>
      <c r="L95" s="9">
        <v>19</v>
      </c>
      <c r="M95" s="9">
        <v>41</v>
      </c>
      <c r="N95" s="9">
        <v>12</v>
      </c>
      <c r="O95" s="9">
        <v>8</v>
      </c>
      <c r="P95" s="9">
        <v>19</v>
      </c>
      <c r="Q95" s="9">
        <v>29</v>
      </c>
      <c r="R95" s="9">
        <v>21</v>
      </c>
      <c r="S95" s="11">
        <v>60</v>
      </c>
      <c r="T95" s="32">
        <v>0</v>
      </c>
      <c r="U95" s="9">
        <v>8</v>
      </c>
      <c r="V95" s="9">
        <v>0</v>
      </c>
      <c r="W95" s="9">
        <v>0</v>
      </c>
      <c r="X95" s="9">
        <v>1</v>
      </c>
      <c r="Y95" s="9">
        <v>0</v>
      </c>
      <c r="Z95" s="9">
        <v>8</v>
      </c>
      <c r="AA95" s="9">
        <v>4</v>
      </c>
      <c r="AB95" s="9">
        <v>2</v>
      </c>
      <c r="AC95" s="11">
        <v>2</v>
      </c>
      <c r="AD95" s="11"/>
    </row>
    <row r="96" spans="1:30" ht="14.25" customHeight="1">
      <c r="A96" s="32" t="s">
        <v>54</v>
      </c>
      <c r="B96" s="33">
        <v>44965</v>
      </c>
      <c r="C96" s="9">
        <f t="shared" si="0"/>
        <v>305</v>
      </c>
      <c r="D96" s="9">
        <f t="shared" si="1"/>
        <v>30.5</v>
      </c>
      <c r="E96" s="9">
        <f t="shared" si="2"/>
        <v>16</v>
      </c>
      <c r="F96" s="10">
        <f>(E96/$C$36)*100</f>
        <v>2.168021680216802</v>
      </c>
      <c r="G96" s="9">
        <f t="shared" si="3"/>
        <v>1.6</v>
      </c>
      <c r="H96" s="9"/>
      <c r="I96" s="9"/>
      <c r="J96" s="32">
        <v>47</v>
      </c>
      <c r="K96" s="9">
        <v>12</v>
      </c>
      <c r="L96" s="9">
        <v>36</v>
      </c>
      <c r="M96" s="9">
        <v>22</v>
      </c>
      <c r="N96" s="9">
        <v>31</v>
      </c>
      <c r="O96" s="9">
        <v>20</v>
      </c>
      <c r="P96" s="9">
        <v>16</v>
      </c>
      <c r="Q96" s="9">
        <v>33</v>
      </c>
      <c r="R96" s="9">
        <v>27</v>
      </c>
      <c r="S96" s="11">
        <v>61</v>
      </c>
      <c r="T96" s="32">
        <v>4</v>
      </c>
      <c r="U96" s="9">
        <v>0</v>
      </c>
      <c r="V96" s="9">
        <v>0</v>
      </c>
      <c r="W96" s="9">
        <v>0</v>
      </c>
      <c r="X96" s="9">
        <v>2</v>
      </c>
      <c r="Y96" s="9">
        <v>0</v>
      </c>
      <c r="Z96" s="9">
        <v>0</v>
      </c>
      <c r="AA96" s="9">
        <v>0</v>
      </c>
      <c r="AB96" s="9">
        <v>0</v>
      </c>
      <c r="AC96" s="11">
        <v>10</v>
      </c>
      <c r="AD96" s="11"/>
    </row>
    <row r="97" spans="1:30" ht="14.25" customHeight="1">
      <c r="A97" s="32" t="s">
        <v>55</v>
      </c>
      <c r="B97" s="33">
        <v>44965</v>
      </c>
      <c r="C97" s="9">
        <f t="shared" si="0"/>
        <v>389</v>
      </c>
      <c r="D97" s="9">
        <f t="shared" si="1"/>
        <v>38.9</v>
      </c>
      <c r="E97" s="9">
        <f t="shared" si="2"/>
        <v>8</v>
      </c>
      <c r="F97" s="10">
        <f>(E97/$C$37)*100</f>
        <v>0.98522167487684731</v>
      </c>
      <c r="G97" s="9">
        <f t="shared" si="3"/>
        <v>0.8</v>
      </c>
      <c r="H97" s="9"/>
      <c r="I97" s="9"/>
      <c r="J97" s="32">
        <v>43</v>
      </c>
      <c r="K97" s="9">
        <v>21</v>
      </c>
      <c r="L97" s="9">
        <v>28</v>
      </c>
      <c r="M97" s="9">
        <v>16</v>
      </c>
      <c r="N97" s="9">
        <v>36</v>
      </c>
      <c r="O97" s="9">
        <v>44</v>
      </c>
      <c r="P97" s="9">
        <v>65</v>
      </c>
      <c r="Q97" s="9">
        <v>58</v>
      </c>
      <c r="R97" s="9">
        <v>25</v>
      </c>
      <c r="S97" s="11">
        <v>53</v>
      </c>
      <c r="T97" s="32">
        <v>0</v>
      </c>
      <c r="U97" s="9">
        <v>0</v>
      </c>
      <c r="V97" s="9">
        <v>0</v>
      </c>
      <c r="W97" s="9">
        <v>4</v>
      </c>
      <c r="X97" s="9">
        <v>0</v>
      </c>
      <c r="Y97" s="9">
        <v>1</v>
      </c>
      <c r="Z97" s="9">
        <v>0</v>
      </c>
      <c r="AA97" s="9">
        <v>0</v>
      </c>
      <c r="AB97" s="9">
        <v>2</v>
      </c>
      <c r="AC97" s="11">
        <v>1</v>
      </c>
      <c r="AD97" s="11"/>
    </row>
    <row r="98" spans="1:30" ht="14.25" customHeight="1">
      <c r="A98" s="32" t="s">
        <v>56</v>
      </c>
      <c r="B98" s="33">
        <v>44965</v>
      </c>
      <c r="C98" s="9">
        <f t="shared" si="0"/>
        <v>317</v>
      </c>
      <c r="D98" s="9">
        <f t="shared" si="1"/>
        <v>31.7</v>
      </c>
      <c r="E98" s="9">
        <f t="shared" si="2"/>
        <v>8</v>
      </c>
      <c r="F98" s="10">
        <f>(E98/$C$38)*100</f>
        <v>1.0062893081761006</v>
      </c>
      <c r="G98" s="9">
        <f t="shared" si="3"/>
        <v>0.8</v>
      </c>
      <c r="H98" s="9"/>
      <c r="I98" s="9"/>
      <c r="J98" s="32">
        <v>28</v>
      </c>
      <c r="K98" s="9">
        <v>12</v>
      </c>
      <c r="L98" s="9">
        <v>38</v>
      </c>
      <c r="M98" s="9">
        <v>19</v>
      </c>
      <c r="N98" s="9">
        <v>30</v>
      </c>
      <c r="O98" s="9">
        <v>37</v>
      </c>
      <c r="P98" s="9">
        <v>26</v>
      </c>
      <c r="Q98" s="9">
        <v>40</v>
      </c>
      <c r="R98" s="9">
        <v>43</v>
      </c>
      <c r="S98" s="11">
        <v>44</v>
      </c>
      <c r="T98" s="32">
        <v>0</v>
      </c>
      <c r="U98" s="9">
        <v>1</v>
      </c>
      <c r="V98" s="9">
        <v>2</v>
      </c>
      <c r="W98" s="9">
        <v>4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11">
        <v>1</v>
      </c>
      <c r="AD98" s="11"/>
    </row>
    <row r="99" spans="1:30" ht="14.25" customHeight="1">
      <c r="A99" s="32" t="s">
        <v>57</v>
      </c>
      <c r="B99" s="33">
        <v>44965</v>
      </c>
      <c r="C99" s="9">
        <f t="shared" si="0"/>
        <v>171</v>
      </c>
      <c r="D99" s="9">
        <f t="shared" si="1"/>
        <v>17.100000000000001</v>
      </c>
      <c r="E99" s="9">
        <f t="shared" si="2"/>
        <v>33</v>
      </c>
      <c r="F99" s="10">
        <f>(E99/$C$39)*100</f>
        <v>4.3478260869565215</v>
      </c>
      <c r="G99" s="9">
        <f t="shared" si="3"/>
        <v>3.3</v>
      </c>
      <c r="H99" s="9"/>
      <c r="I99" s="9"/>
      <c r="J99" s="32">
        <v>35</v>
      </c>
      <c r="K99" s="9">
        <v>0</v>
      </c>
      <c r="L99" s="9">
        <v>25</v>
      </c>
      <c r="M99" s="9">
        <v>21</v>
      </c>
      <c r="N99" s="9">
        <v>0</v>
      </c>
      <c r="O99" s="9">
        <v>0</v>
      </c>
      <c r="P99" s="9">
        <v>36</v>
      </c>
      <c r="Q99" s="9">
        <v>26</v>
      </c>
      <c r="R99" s="9">
        <v>28</v>
      </c>
      <c r="S99" s="11">
        <v>0</v>
      </c>
      <c r="T99" s="32">
        <v>8</v>
      </c>
      <c r="U99" s="9">
        <v>8</v>
      </c>
      <c r="V99" s="9">
        <v>0</v>
      </c>
      <c r="W99" s="9">
        <v>0</v>
      </c>
      <c r="X99" s="9">
        <v>4</v>
      </c>
      <c r="Y99" s="9">
        <v>1</v>
      </c>
      <c r="Z99" s="9">
        <v>6</v>
      </c>
      <c r="AA99" s="9">
        <v>3</v>
      </c>
      <c r="AB99" s="9">
        <v>3</v>
      </c>
      <c r="AC99" s="11">
        <v>0</v>
      </c>
      <c r="AD99" s="11"/>
    </row>
    <row r="100" spans="1:30" ht="14.25" customHeight="1">
      <c r="A100" s="32" t="s">
        <v>58</v>
      </c>
      <c r="B100" s="33">
        <v>44965</v>
      </c>
      <c r="C100" s="9">
        <f t="shared" si="0"/>
        <v>191</v>
      </c>
      <c r="D100" s="9">
        <f t="shared" si="1"/>
        <v>19.100000000000001</v>
      </c>
      <c r="E100" s="9">
        <f t="shared" si="2"/>
        <v>13</v>
      </c>
      <c r="F100" s="10">
        <f>(E100/$C$40)*100</f>
        <v>1.6581632653061225</v>
      </c>
      <c r="G100" s="9">
        <f t="shared" si="3"/>
        <v>1.3</v>
      </c>
      <c r="H100" s="9"/>
      <c r="I100" s="9"/>
      <c r="J100" s="32">
        <v>38</v>
      </c>
      <c r="K100" s="9">
        <v>33</v>
      </c>
      <c r="L100" s="9">
        <v>35</v>
      </c>
      <c r="M100" s="9">
        <v>10</v>
      </c>
      <c r="N100" s="9">
        <v>21</v>
      </c>
      <c r="O100" s="9">
        <v>0</v>
      </c>
      <c r="P100" s="9">
        <v>10</v>
      </c>
      <c r="Q100" s="9">
        <v>0</v>
      </c>
      <c r="R100" s="9">
        <v>21</v>
      </c>
      <c r="S100" s="11">
        <v>23</v>
      </c>
      <c r="T100" s="32">
        <v>0</v>
      </c>
      <c r="U100" s="9">
        <v>1</v>
      </c>
      <c r="V100" s="9">
        <v>0</v>
      </c>
      <c r="W100" s="9">
        <v>2</v>
      </c>
      <c r="X100" s="9">
        <v>0</v>
      </c>
      <c r="Y100" s="9">
        <v>0</v>
      </c>
      <c r="Z100" s="9">
        <v>3</v>
      </c>
      <c r="AA100" s="9">
        <v>1</v>
      </c>
      <c r="AB100" s="9">
        <v>3</v>
      </c>
      <c r="AC100" s="11">
        <v>3</v>
      </c>
      <c r="AD100" s="11"/>
    </row>
    <row r="101" spans="1:30" ht="14.25" customHeight="1">
      <c r="A101" s="35" t="s">
        <v>59</v>
      </c>
      <c r="B101" s="39">
        <v>44965</v>
      </c>
      <c r="C101" s="21">
        <f t="shared" si="0"/>
        <v>262</v>
      </c>
      <c r="D101" s="21">
        <f t="shared" si="1"/>
        <v>26.2</v>
      </c>
      <c r="E101" s="21">
        <f t="shared" si="2"/>
        <v>12</v>
      </c>
      <c r="F101" s="22">
        <f t="shared" ref="F101:F121" si="4">(E101/$C$41)*100</f>
        <v>1.3605442176870748</v>
      </c>
      <c r="G101" s="21">
        <f t="shared" si="3"/>
        <v>1.2</v>
      </c>
      <c r="H101" s="21"/>
      <c r="I101" s="21"/>
      <c r="J101" s="34">
        <v>36</v>
      </c>
      <c r="K101" s="13">
        <v>18</v>
      </c>
      <c r="L101" s="13">
        <v>37</v>
      </c>
      <c r="M101" s="13">
        <v>19</v>
      </c>
      <c r="N101" s="13">
        <v>18</v>
      </c>
      <c r="O101" s="13">
        <v>26</v>
      </c>
      <c r="P101" s="13">
        <v>46</v>
      </c>
      <c r="Q101" s="13">
        <v>38</v>
      </c>
      <c r="R101" s="13">
        <v>24</v>
      </c>
      <c r="S101" s="15">
        <v>0</v>
      </c>
      <c r="T101" s="34">
        <v>0</v>
      </c>
      <c r="U101" s="13">
        <v>4</v>
      </c>
      <c r="V101" s="13">
        <v>1</v>
      </c>
      <c r="W101" s="13">
        <v>0</v>
      </c>
      <c r="X101" s="13">
        <v>0</v>
      </c>
      <c r="Y101" s="13">
        <v>0</v>
      </c>
      <c r="Z101" s="13">
        <v>3</v>
      </c>
      <c r="AA101" s="13">
        <v>3</v>
      </c>
      <c r="AB101" s="13">
        <v>0</v>
      </c>
      <c r="AC101" s="15">
        <v>1</v>
      </c>
      <c r="AD101" s="23"/>
    </row>
    <row r="102" spans="1:30" ht="14.25" customHeight="1">
      <c r="A102" s="30" t="s">
        <v>39</v>
      </c>
      <c r="B102" s="31">
        <v>44979</v>
      </c>
      <c r="C102" s="5">
        <f t="shared" si="0"/>
        <v>124</v>
      </c>
      <c r="D102" s="5">
        <f t="shared" si="1"/>
        <v>12.4</v>
      </c>
      <c r="E102" s="5">
        <f t="shared" si="2"/>
        <v>35</v>
      </c>
      <c r="F102" s="6">
        <f t="shared" si="4"/>
        <v>3.9682539682539679</v>
      </c>
      <c r="G102" s="5">
        <f t="shared" si="3"/>
        <v>3.5</v>
      </c>
      <c r="H102" s="5"/>
      <c r="I102" s="5"/>
      <c r="J102" s="32">
        <v>10</v>
      </c>
      <c r="K102" s="9">
        <v>0</v>
      </c>
      <c r="L102" s="9">
        <v>19</v>
      </c>
      <c r="M102" s="9">
        <v>8</v>
      </c>
      <c r="N102" s="9">
        <v>0</v>
      </c>
      <c r="O102" s="9">
        <v>14</v>
      </c>
      <c r="P102" s="9">
        <v>15</v>
      </c>
      <c r="Q102" s="9">
        <v>13</v>
      </c>
      <c r="R102" s="9">
        <v>0</v>
      </c>
      <c r="S102" s="11">
        <v>45</v>
      </c>
      <c r="T102" s="32">
        <v>8</v>
      </c>
      <c r="U102" s="9">
        <v>3</v>
      </c>
      <c r="V102" s="9">
        <v>2</v>
      </c>
      <c r="W102" s="9">
        <v>2</v>
      </c>
      <c r="X102" s="9">
        <v>0</v>
      </c>
      <c r="Y102" s="9">
        <v>4</v>
      </c>
      <c r="Z102" s="9">
        <v>6</v>
      </c>
      <c r="AA102" s="9">
        <v>3</v>
      </c>
      <c r="AB102" s="9">
        <v>3</v>
      </c>
      <c r="AC102" s="11">
        <v>4</v>
      </c>
      <c r="AD102" s="7"/>
    </row>
    <row r="103" spans="1:30" ht="14.25" customHeight="1">
      <c r="A103" s="32" t="s">
        <v>60</v>
      </c>
      <c r="B103" s="33">
        <v>44979</v>
      </c>
      <c r="C103" s="9">
        <f t="shared" si="0"/>
        <v>210</v>
      </c>
      <c r="D103" s="9">
        <f t="shared" si="1"/>
        <v>21</v>
      </c>
      <c r="E103" s="9">
        <f t="shared" si="2"/>
        <v>27</v>
      </c>
      <c r="F103" s="10">
        <f t="shared" si="4"/>
        <v>3.0612244897959182</v>
      </c>
      <c r="G103" s="9">
        <f t="shared" si="3"/>
        <v>2.7</v>
      </c>
      <c r="H103" s="9"/>
      <c r="I103" s="9"/>
      <c r="J103" s="32">
        <v>19</v>
      </c>
      <c r="K103" s="9">
        <v>16</v>
      </c>
      <c r="L103" s="9">
        <v>49</v>
      </c>
      <c r="M103" s="9">
        <v>30</v>
      </c>
      <c r="N103" s="9">
        <v>13</v>
      </c>
      <c r="O103" s="9">
        <v>8</v>
      </c>
      <c r="P103" s="9">
        <v>0</v>
      </c>
      <c r="Q103" s="9">
        <v>0</v>
      </c>
      <c r="R103" s="9">
        <v>34</v>
      </c>
      <c r="S103" s="11">
        <v>41</v>
      </c>
      <c r="T103" s="32">
        <v>2</v>
      </c>
      <c r="U103" s="9">
        <v>5</v>
      </c>
      <c r="V103" s="9">
        <v>3</v>
      </c>
      <c r="W103" s="9">
        <v>0</v>
      </c>
      <c r="X103" s="9">
        <v>2</v>
      </c>
      <c r="Y103" s="9">
        <v>2</v>
      </c>
      <c r="Z103" s="9">
        <v>3</v>
      </c>
      <c r="AA103" s="9">
        <v>2</v>
      </c>
      <c r="AB103" s="9">
        <v>4</v>
      </c>
      <c r="AC103" s="11">
        <v>4</v>
      </c>
      <c r="AD103" s="11"/>
    </row>
    <row r="104" spans="1:30" ht="14.25" customHeight="1">
      <c r="A104" s="32" t="s">
        <v>42</v>
      </c>
      <c r="B104" s="33">
        <v>44979</v>
      </c>
      <c r="C104" s="9">
        <f t="shared" si="0"/>
        <v>224</v>
      </c>
      <c r="D104" s="9">
        <f t="shared" si="1"/>
        <v>22.4</v>
      </c>
      <c r="E104" s="9">
        <f t="shared" si="2"/>
        <v>16</v>
      </c>
      <c r="F104" s="10">
        <f t="shared" si="4"/>
        <v>1.8140589569160999</v>
      </c>
      <c r="G104" s="9">
        <f t="shared" si="3"/>
        <v>1.6</v>
      </c>
      <c r="H104" s="9"/>
      <c r="I104" s="9"/>
      <c r="J104" s="32">
        <v>27</v>
      </c>
      <c r="K104" s="9">
        <v>22</v>
      </c>
      <c r="L104" s="9">
        <v>28</v>
      </c>
      <c r="M104" s="9">
        <v>29</v>
      </c>
      <c r="N104" s="9">
        <v>17</v>
      </c>
      <c r="O104" s="9">
        <v>0</v>
      </c>
      <c r="P104" s="9">
        <v>15</v>
      </c>
      <c r="Q104" s="9">
        <v>13</v>
      </c>
      <c r="R104" s="9">
        <v>35</v>
      </c>
      <c r="S104" s="11">
        <v>38</v>
      </c>
      <c r="T104" s="32">
        <v>0</v>
      </c>
      <c r="U104" s="9">
        <v>3</v>
      </c>
      <c r="V104" s="9">
        <v>0</v>
      </c>
      <c r="W104" s="9">
        <v>1</v>
      </c>
      <c r="X104" s="9">
        <v>1</v>
      </c>
      <c r="Y104" s="9">
        <v>0</v>
      </c>
      <c r="Z104" s="9">
        <v>3</v>
      </c>
      <c r="AA104" s="9">
        <v>7</v>
      </c>
      <c r="AB104" s="9">
        <v>0</v>
      </c>
      <c r="AC104" s="11">
        <v>1</v>
      </c>
      <c r="AD104" s="11"/>
    </row>
    <row r="105" spans="1:30" ht="14.25" customHeight="1">
      <c r="A105" s="32" t="s">
        <v>43</v>
      </c>
      <c r="B105" s="33">
        <v>44979</v>
      </c>
      <c r="C105" s="9">
        <f t="shared" si="0"/>
        <v>307</v>
      </c>
      <c r="D105" s="9">
        <f t="shared" si="1"/>
        <v>30.7</v>
      </c>
      <c r="E105" s="9">
        <f t="shared" si="2"/>
        <v>13</v>
      </c>
      <c r="F105" s="10">
        <f t="shared" si="4"/>
        <v>1.473922902494331</v>
      </c>
      <c r="G105" s="9">
        <f t="shared" si="3"/>
        <v>1.3</v>
      </c>
      <c r="H105" s="9"/>
      <c r="I105" s="9"/>
      <c r="J105" s="32">
        <v>31</v>
      </c>
      <c r="K105" s="9">
        <v>66</v>
      </c>
      <c r="L105" s="9">
        <v>10</v>
      </c>
      <c r="M105" s="9">
        <v>4</v>
      </c>
      <c r="N105" s="9">
        <v>43</v>
      </c>
      <c r="O105" s="9">
        <v>19</v>
      </c>
      <c r="P105" s="9">
        <v>47</v>
      </c>
      <c r="Q105" s="9">
        <v>17</v>
      </c>
      <c r="R105" s="9">
        <v>6</v>
      </c>
      <c r="S105" s="11">
        <v>64</v>
      </c>
      <c r="T105" s="32">
        <v>2</v>
      </c>
      <c r="U105" s="9">
        <v>1</v>
      </c>
      <c r="V105" s="9">
        <v>0</v>
      </c>
      <c r="W105" s="9">
        <v>2</v>
      </c>
      <c r="X105" s="9">
        <v>0</v>
      </c>
      <c r="Y105" s="9">
        <v>4</v>
      </c>
      <c r="Z105" s="9">
        <v>0</v>
      </c>
      <c r="AA105" s="9">
        <v>3</v>
      </c>
      <c r="AB105" s="9">
        <v>0</v>
      </c>
      <c r="AC105" s="11">
        <v>1</v>
      </c>
      <c r="AD105" s="11"/>
    </row>
    <row r="106" spans="1:30" ht="14.25" customHeight="1">
      <c r="A106" s="32" t="s">
        <v>44</v>
      </c>
      <c r="B106" s="33">
        <v>44979</v>
      </c>
      <c r="C106" s="9">
        <f t="shared" si="0"/>
        <v>166</v>
      </c>
      <c r="D106" s="9">
        <f t="shared" si="1"/>
        <v>16.600000000000001</v>
      </c>
      <c r="E106" s="9">
        <f t="shared" si="2"/>
        <v>19</v>
      </c>
      <c r="F106" s="10">
        <f t="shared" si="4"/>
        <v>2.1541950113378685</v>
      </c>
      <c r="G106" s="9">
        <f t="shared" si="3"/>
        <v>1.9</v>
      </c>
      <c r="H106" s="9"/>
      <c r="I106" s="9"/>
      <c r="J106" s="32">
        <v>13</v>
      </c>
      <c r="K106" s="9">
        <v>19</v>
      </c>
      <c r="L106" s="9">
        <v>44</v>
      </c>
      <c r="M106" s="9">
        <v>35</v>
      </c>
      <c r="N106" s="9">
        <v>0</v>
      </c>
      <c r="O106" s="9">
        <v>27</v>
      </c>
      <c r="P106" s="9">
        <v>15</v>
      </c>
      <c r="Q106" s="9">
        <v>0</v>
      </c>
      <c r="R106" s="9">
        <v>8</v>
      </c>
      <c r="S106" s="11">
        <v>5</v>
      </c>
      <c r="T106" s="32">
        <v>1</v>
      </c>
      <c r="U106" s="9">
        <v>0</v>
      </c>
      <c r="V106" s="9">
        <v>2</v>
      </c>
      <c r="W106" s="9">
        <v>4</v>
      </c>
      <c r="X106" s="9">
        <v>1</v>
      </c>
      <c r="Y106" s="9">
        <v>4</v>
      </c>
      <c r="Z106" s="9">
        <v>0</v>
      </c>
      <c r="AA106" s="9">
        <v>0</v>
      </c>
      <c r="AB106" s="9">
        <v>3</v>
      </c>
      <c r="AC106" s="11">
        <v>4</v>
      </c>
      <c r="AD106" s="11"/>
    </row>
    <row r="107" spans="1:30" ht="14.25" customHeight="1">
      <c r="A107" s="32" t="s">
        <v>45</v>
      </c>
      <c r="B107" s="33">
        <v>44979</v>
      </c>
      <c r="C107" s="9">
        <f t="shared" si="0"/>
        <v>287</v>
      </c>
      <c r="D107" s="9">
        <f t="shared" si="1"/>
        <v>28.7</v>
      </c>
      <c r="E107" s="9">
        <f t="shared" si="2"/>
        <v>15</v>
      </c>
      <c r="F107" s="10">
        <f t="shared" si="4"/>
        <v>1.7006802721088436</v>
      </c>
      <c r="G107" s="9">
        <f t="shared" si="3"/>
        <v>1.5</v>
      </c>
      <c r="H107" s="9"/>
      <c r="I107" s="9"/>
      <c r="J107" s="32">
        <v>46</v>
      </c>
      <c r="K107" s="9">
        <v>0</v>
      </c>
      <c r="L107" s="9">
        <v>33</v>
      </c>
      <c r="M107" s="9">
        <v>21</v>
      </c>
      <c r="N107" s="9">
        <v>29</v>
      </c>
      <c r="O107" s="9">
        <v>39</v>
      </c>
      <c r="P107" s="9">
        <v>28</v>
      </c>
      <c r="Q107" s="9">
        <v>15</v>
      </c>
      <c r="R107" s="9">
        <v>55</v>
      </c>
      <c r="S107" s="11">
        <v>21</v>
      </c>
      <c r="T107" s="32">
        <v>2</v>
      </c>
      <c r="U107" s="9">
        <v>3</v>
      </c>
      <c r="V107" s="9">
        <v>0</v>
      </c>
      <c r="W107" s="9">
        <v>0</v>
      </c>
      <c r="X107" s="9">
        <v>0</v>
      </c>
      <c r="Y107" s="9">
        <v>3</v>
      </c>
      <c r="Z107" s="9">
        <v>0</v>
      </c>
      <c r="AA107" s="9">
        <v>2</v>
      </c>
      <c r="AB107" s="9">
        <v>1</v>
      </c>
      <c r="AC107" s="11">
        <v>4</v>
      </c>
      <c r="AD107" s="11"/>
    </row>
    <row r="108" spans="1:30" ht="14.25" customHeight="1">
      <c r="A108" s="32" t="s">
        <v>46</v>
      </c>
      <c r="B108" s="33">
        <v>44979</v>
      </c>
      <c r="C108" s="9">
        <f t="shared" si="0"/>
        <v>143</v>
      </c>
      <c r="D108" s="9">
        <f t="shared" si="1"/>
        <v>14.3</v>
      </c>
      <c r="E108" s="9">
        <f t="shared" si="2"/>
        <v>21</v>
      </c>
      <c r="F108" s="10">
        <f t="shared" si="4"/>
        <v>2.3809523809523809</v>
      </c>
      <c r="G108" s="9">
        <f t="shared" si="3"/>
        <v>2.1</v>
      </c>
      <c r="H108" s="9"/>
      <c r="I108" s="9"/>
      <c r="J108" s="32">
        <v>0</v>
      </c>
      <c r="K108" s="9">
        <v>6</v>
      </c>
      <c r="L108" s="9">
        <v>0</v>
      </c>
      <c r="M108" s="9">
        <v>23</v>
      </c>
      <c r="N108" s="9">
        <v>33</v>
      </c>
      <c r="O108" s="9">
        <v>15</v>
      </c>
      <c r="P108" s="9">
        <v>14</v>
      </c>
      <c r="Q108" s="9">
        <v>0</v>
      </c>
      <c r="R108" s="9">
        <v>35</v>
      </c>
      <c r="S108" s="11">
        <v>17</v>
      </c>
      <c r="T108" s="32">
        <v>2</v>
      </c>
      <c r="U108" s="9">
        <v>0</v>
      </c>
      <c r="V108" s="9">
        <v>1</v>
      </c>
      <c r="W108" s="9">
        <v>0</v>
      </c>
      <c r="X108" s="9">
        <v>3</v>
      </c>
      <c r="Y108" s="9">
        <v>2</v>
      </c>
      <c r="Z108" s="9">
        <v>5</v>
      </c>
      <c r="AA108" s="9">
        <v>3</v>
      </c>
      <c r="AB108" s="9">
        <v>4</v>
      </c>
      <c r="AC108" s="11">
        <v>1</v>
      </c>
      <c r="AD108" s="11"/>
    </row>
    <row r="109" spans="1:30" ht="14.25" customHeight="1">
      <c r="A109" s="32" t="s">
        <v>47</v>
      </c>
      <c r="B109" s="33">
        <v>44979</v>
      </c>
      <c r="C109" s="9">
        <f t="shared" si="0"/>
        <v>103</v>
      </c>
      <c r="D109" s="9">
        <f t="shared" si="1"/>
        <v>10.3</v>
      </c>
      <c r="E109" s="9">
        <f t="shared" si="2"/>
        <v>12</v>
      </c>
      <c r="F109" s="10">
        <f t="shared" si="4"/>
        <v>1.3605442176870748</v>
      </c>
      <c r="G109" s="9">
        <f t="shared" si="3"/>
        <v>1.2</v>
      </c>
      <c r="H109" s="9"/>
      <c r="I109" s="9"/>
      <c r="J109" s="32">
        <v>5</v>
      </c>
      <c r="K109" s="9">
        <v>2</v>
      </c>
      <c r="L109" s="9">
        <v>1</v>
      </c>
      <c r="M109" s="9">
        <v>0</v>
      </c>
      <c r="N109" s="9">
        <v>0</v>
      </c>
      <c r="O109" s="9">
        <v>1</v>
      </c>
      <c r="P109" s="9">
        <v>19</v>
      </c>
      <c r="Q109" s="9">
        <v>7</v>
      </c>
      <c r="R109" s="9">
        <v>24</v>
      </c>
      <c r="S109" s="11">
        <v>44</v>
      </c>
      <c r="T109" s="32">
        <v>0</v>
      </c>
      <c r="U109" s="9">
        <v>0</v>
      </c>
      <c r="V109" s="9">
        <v>0</v>
      </c>
      <c r="W109" s="9">
        <v>0</v>
      </c>
      <c r="X109" s="9">
        <v>2</v>
      </c>
      <c r="Y109" s="9">
        <v>0</v>
      </c>
      <c r="Z109" s="9">
        <v>2</v>
      </c>
      <c r="AA109" s="9">
        <v>0</v>
      </c>
      <c r="AB109" s="9">
        <v>5</v>
      </c>
      <c r="AC109" s="11">
        <v>3</v>
      </c>
      <c r="AD109" s="11"/>
    </row>
    <row r="110" spans="1:30" ht="14.25" customHeight="1">
      <c r="A110" s="32" t="s">
        <v>48</v>
      </c>
      <c r="B110" s="33">
        <v>44979</v>
      </c>
      <c r="C110" s="9">
        <f t="shared" si="0"/>
        <v>35</v>
      </c>
      <c r="D110" s="9">
        <f t="shared" si="1"/>
        <v>3.5</v>
      </c>
      <c r="E110" s="9">
        <f t="shared" si="2"/>
        <v>13</v>
      </c>
      <c r="F110" s="10">
        <f t="shared" si="4"/>
        <v>1.473922902494331</v>
      </c>
      <c r="G110" s="9">
        <f t="shared" si="3"/>
        <v>1.3</v>
      </c>
      <c r="H110" s="9"/>
      <c r="I110" s="9"/>
      <c r="J110" s="32">
        <v>4</v>
      </c>
      <c r="K110" s="9">
        <v>17</v>
      </c>
      <c r="L110" s="9">
        <v>14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1">
        <v>0</v>
      </c>
      <c r="T110" s="32">
        <v>2</v>
      </c>
      <c r="U110" s="9">
        <v>0</v>
      </c>
      <c r="V110" s="9">
        <v>0</v>
      </c>
      <c r="W110" s="9">
        <v>0</v>
      </c>
      <c r="X110" s="9">
        <v>5</v>
      </c>
      <c r="Y110" s="9">
        <v>0</v>
      </c>
      <c r="Z110" s="9">
        <v>3</v>
      </c>
      <c r="AA110" s="9">
        <v>0</v>
      </c>
      <c r="AB110" s="9">
        <v>3</v>
      </c>
      <c r="AC110" s="11">
        <v>0</v>
      </c>
      <c r="AD110" s="11"/>
    </row>
    <row r="111" spans="1:30" ht="14.25" customHeight="1">
      <c r="A111" s="32" t="s">
        <v>49</v>
      </c>
      <c r="B111" s="33">
        <v>44979</v>
      </c>
      <c r="C111" s="9">
        <f t="shared" si="0"/>
        <v>86</v>
      </c>
      <c r="D111" s="9">
        <f t="shared" si="1"/>
        <v>8.6</v>
      </c>
      <c r="E111" s="9">
        <f t="shared" si="2"/>
        <v>8</v>
      </c>
      <c r="F111" s="10">
        <f t="shared" si="4"/>
        <v>0.90702947845804993</v>
      </c>
      <c r="G111" s="9">
        <f t="shared" si="3"/>
        <v>0.8</v>
      </c>
      <c r="H111" s="9"/>
      <c r="I111" s="9"/>
      <c r="J111" s="32">
        <v>3</v>
      </c>
      <c r="K111" s="9">
        <v>0</v>
      </c>
      <c r="L111" s="9">
        <v>0</v>
      </c>
      <c r="M111" s="9">
        <v>21</v>
      </c>
      <c r="N111" s="9">
        <v>15</v>
      </c>
      <c r="O111" s="9">
        <v>11</v>
      </c>
      <c r="P111" s="9">
        <v>7</v>
      </c>
      <c r="Q111" s="9">
        <v>0</v>
      </c>
      <c r="R111" s="9">
        <v>5</v>
      </c>
      <c r="S111" s="11">
        <v>24</v>
      </c>
      <c r="T111" s="32">
        <v>2</v>
      </c>
      <c r="U111" s="9">
        <v>0</v>
      </c>
      <c r="V111" s="9">
        <v>0</v>
      </c>
      <c r="W111" s="9">
        <v>4</v>
      </c>
      <c r="X111" s="9">
        <v>0</v>
      </c>
      <c r="Y111" s="9">
        <v>0</v>
      </c>
      <c r="Z111" s="9">
        <v>0</v>
      </c>
      <c r="AA111" s="9">
        <v>1</v>
      </c>
      <c r="AB111" s="9">
        <v>0</v>
      </c>
      <c r="AC111" s="11">
        <v>1</v>
      </c>
      <c r="AD111" s="11"/>
    </row>
    <row r="112" spans="1:30" ht="14.25" customHeight="1">
      <c r="A112" s="32" t="s">
        <v>50</v>
      </c>
      <c r="B112" s="33">
        <v>44979</v>
      </c>
      <c r="C112" s="9">
        <f t="shared" si="0"/>
        <v>117</v>
      </c>
      <c r="D112" s="9">
        <f t="shared" si="1"/>
        <v>11.7</v>
      </c>
      <c r="E112" s="9">
        <f t="shared" si="2"/>
        <v>21</v>
      </c>
      <c r="F112" s="10">
        <f t="shared" si="4"/>
        <v>2.3809523809523809</v>
      </c>
      <c r="G112" s="9">
        <f t="shared" si="3"/>
        <v>2.1</v>
      </c>
      <c r="H112" s="9"/>
      <c r="I112" s="9"/>
      <c r="J112" s="32">
        <v>10</v>
      </c>
      <c r="K112" s="9">
        <v>0</v>
      </c>
      <c r="L112" s="9">
        <v>0</v>
      </c>
      <c r="M112" s="9">
        <v>8</v>
      </c>
      <c r="N112" s="9">
        <v>25</v>
      </c>
      <c r="O112" s="9">
        <v>20</v>
      </c>
      <c r="P112" s="9">
        <v>18</v>
      </c>
      <c r="Q112" s="9">
        <v>9</v>
      </c>
      <c r="R112" s="9">
        <v>0</v>
      </c>
      <c r="S112" s="11">
        <v>27</v>
      </c>
      <c r="T112" s="32">
        <v>3</v>
      </c>
      <c r="U112" s="9">
        <v>0</v>
      </c>
      <c r="V112" s="9">
        <v>1</v>
      </c>
      <c r="W112" s="9">
        <v>2</v>
      </c>
      <c r="X112" s="9">
        <v>3</v>
      </c>
      <c r="Y112" s="9">
        <v>5</v>
      </c>
      <c r="Z112" s="9">
        <v>1</v>
      </c>
      <c r="AA112" s="9">
        <v>0</v>
      </c>
      <c r="AB112" s="9">
        <v>1</v>
      </c>
      <c r="AC112" s="11">
        <v>5</v>
      </c>
      <c r="AD112" s="11"/>
    </row>
    <row r="113" spans="1:30" ht="14.25" customHeight="1">
      <c r="A113" s="32" t="s">
        <v>51</v>
      </c>
      <c r="B113" s="33">
        <v>44979</v>
      </c>
      <c r="C113" s="9">
        <f t="shared" si="0"/>
        <v>177</v>
      </c>
      <c r="D113" s="9">
        <f t="shared" si="1"/>
        <v>17.7</v>
      </c>
      <c r="E113" s="9">
        <f t="shared" si="2"/>
        <v>8</v>
      </c>
      <c r="F113" s="10">
        <f t="shared" si="4"/>
        <v>0.90702947845804993</v>
      </c>
      <c r="G113" s="9">
        <f t="shared" si="3"/>
        <v>0.8</v>
      </c>
      <c r="H113" s="9"/>
      <c r="I113" s="9"/>
      <c r="J113" s="32">
        <v>14</v>
      </c>
      <c r="K113" s="9">
        <v>33</v>
      </c>
      <c r="L113" s="9">
        <v>17</v>
      </c>
      <c r="M113" s="9">
        <v>6</v>
      </c>
      <c r="N113" s="9">
        <v>18</v>
      </c>
      <c r="O113" s="9">
        <v>14</v>
      </c>
      <c r="P113" s="9">
        <v>11</v>
      </c>
      <c r="Q113" s="9">
        <v>8</v>
      </c>
      <c r="R113" s="9">
        <v>27</v>
      </c>
      <c r="S113" s="11">
        <v>29</v>
      </c>
      <c r="T113" s="32">
        <v>1</v>
      </c>
      <c r="U113" s="9">
        <v>1</v>
      </c>
      <c r="V113" s="9">
        <v>0</v>
      </c>
      <c r="W113" s="9">
        <v>2</v>
      </c>
      <c r="X113" s="9">
        <v>0</v>
      </c>
      <c r="Y113" s="9">
        <v>2</v>
      </c>
      <c r="Z113" s="9">
        <v>1</v>
      </c>
      <c r="AA113" s="9">
        <v>1</v>
      </c>
      <c r="AB113" s="9">
        <v>0</v>
      </c>
      <c r="AC113" s="11">
        <v>0</v>
      </c>
      <c r="AD113" s="11"/>
    </row>
    <row r="114" spans="1:30" ht="14.25" customHeight="1">
      <c r="A114" s="32" t="s">
        <v>52</v>
      </c>
      <c r="B114" s="33">
        <v>44979</v>
      </c>
      <c r="C114" s="9">
        <f t="shared" si="0"/>
        <v>131</v>
      </c>
      <c r="D114" s="9">
        <f t="shared" si="1"/>
        <v>13.1</v>
      </c>
      <c r="E114" s="9">
        <f t="shared" si="2"/>
        <v>13</v>
      </c>
      <c r="F114" s="10">
        <f t="shared" si="4"/>
        <v>1.473922902494331</v>
      </c>
      <c r="G114" s="9">
        <f t="shared" si="3"/>
        <v>1.3</v>
      </c>
      <c r="H114" s="9"/>
      <c r="I114" s="9"/>
      <c r="J114" s="32">
        <v>14</v>
      </c>
      <c r="K114" s="9">
        <v>5</v>
      </c>
      <c r="L114" s="9">
        <v>6</v>
      </c>
      <c r="M114" s="9">
        <v>27</v>
      </c>
      <c r="N114" s="9">
        <v>6</v>
      </c>
      <c r="O114" s="9">
        <v>0</v>
      </c>
      <c r="P114" s="9">
        <v>11</v>
      </c>
      <c r="Q114" s="9">
        <v>15</v>
      </c>
      <c r="R114" s="9">
        <v>13</v>
      </c>
      <c r="S114" s="11">
        <v>34</v>
      </c>
      <c r="T114" s="32">
        <v>1</v>
      </c>
      <c r="U114" s="9">
        <v>2</v>
      </c>
      <c r="V114" s="9">
        <v>2</v>
      </c>
      <c r="W114" s="9">
        <v>0</v>
      </c>
      <c r="X114" s="9">
        <v>1</v>
      </c>
      <c r="Y114" s="9">
        <v>0</v>
      </c>
      <c r="Z114" s="9">
        <v>1</v>
      </c>
      <c r="AA114" s="9">
        <v>2</v>
      </c>
      <c r="AB114" s="9">
        <v>4</v>
      </c>
      <c r="AC114" s="11">
        <v>0</v>
      </c>
      <c r="AD114" s="11"/>
    </row>
    <row r="115" spans="1:30" ht="14.25" customHeight="1">
      <c r="A115" s="32" t="s">
        <v>53</v>
      </c>
      <c r="B115" s="33">
        <v>44979</v>
      </c>
      <c r="C115" s="9">
        <f t="shared" si="0"/>
        <v>188</v>
      </c>
      <c r="D115" s="9">
        <f t="shared" si="1"/>
        <v>18.8</v>
      </c>
      <c r="E115" s="9">
        <f t="shared" si="2"/>
        <v>14</v>
      </c>
      <c r="F115" s="10">
        <f t="shared" si="4"/>
        <v>1.5873015873015872</v>
      </c>
      <c r="G115" s="9">
        <f t="shared" si="3"/>
        <v>1.4</v>
      </c>
      <c r="H115" s="9"/>
      <c r="I115" s="9"/>
      <c r="J115" s="32">
        <v>22</v>
      </c>
      <c r="K115" s="9">
        <v>0</v>
      </c>
      <c r="L115" s="9">
        <v>25</v>
      </c>
      <c r="M115" s="9">
        <v>15</v>
      </c>
      <c r="N115" s="9">
        <v>23</v>
      </c>
      <c r="O115" s="9">
        <v>6</v>
      </c>
      <c r="P115" s="9">
        <v>14</v>
      </c>
      <c r="Q115" s="9">
        <v>26</v>
      </c>
      <c r="R115" s="9">
        <v>15</v>
      </c>
      <c r="S115" s="11">
        <v>42</v>
      </c>
      <c r="T115" s="32">
        <v>6</v>
      </c>
      <c r="U115" s="9">
        <v>0</v>
      </c>
      <c r="V115" s="9">
        <v>3</v>
      </c>
      <c r="W115" s="9">
        <v>0</v>
      </c>
      <c r="X115" s="9">
        <v>0</v>
      </c>
      <c r="Y115" s="9">
        <v>0</v>
      </c>
      <c r="Z115" s="9">
        <v>2</v>
      </c>
      <c r="AA115" s="9">
        <v>3</v>
      </c>
      <c r="AB115" s="9">
        <v>0</v>
      </c>
      <c r="AC115" s="11">
        <v>0</v>
      </c>
      <c r="AD115" s="11"/>
    </row>
    <row r="116" spans="1:30" ht="14.25" customHeight="1">
      <c r="A116" s="32" t="s">
        <v>54</v>
      </c>
      <c r="B116" s="33">
        <v>44979</v>
      </c>
      <c r="C116" s="9">
        <f t="shared" si="0"/>
        <v>191</v>
      </c>
      <c r="D116" s="9">
        <f t="shared" si="1"/>
        <v>19.100000000000001</v>
      </c>
      <c r="E116" s="9">
        <f t="shared" si="2"/>
        <v>16</v>
      </c>
      <c r="F116" s="10">
        <f t="shared" si="4"/>
        <v>1.8140589569160999</v>
      </c>
      <c r="G116" s="9">
        <f t="shared" si="3"/>
        <v>1.6</v>
      </c>
      <c r="H116" s="9"/>
      <c r="I116" s="9"/>
      <c r="J116" s="32">
        <v>25</v>
      </c>
      <c r="K116" s="9">
        <v>0</v>
      </c>
      <c r="L116" s="9">
        <v>15</v>
      </c>
      <c r="M116" s="9">
        <v>7</v>
      </c>
      <c r="N116" s="9">
        <v>24</v>
      </c>
      <c r="O116" s="9">
        <v>21</v>
      </c>
      <c r="P116" s="9">
        <v>38</v>
      </c>
      <c r="Q116" s="9">
        <v>37</v>
      </c>
      <c r="R116" s="9">
        <v>14</v>
      </c>
      <c r="S116" s="11">
        <v>10</v>
      </c>
      <c r="T116" s="32">
        <v>0</v>
      </c>
      <c r="U116" s="9">
        <v>0</v>
      </c>
      <c r="V116" s="9">
        <v>0</v>
      </c>
      <c r="W116" s="9">
        <v>2</v>
      </c>
      <c r="X116" s="9">
        <v>1</v>
      </c>
      <c r="Y116" s="9">
        <v>4</v>
      </c>
      <c r="Z116" s="9">
        <v>8</v>
      </c>
      <c r="AA116" s="9">
        <v>0</v>
      </c>
      <c r="AB116" s="9">
        <v>1</v>
      </c>
      <c r="AC116" s="11">
        <v>0</v>
      </c>
      <c r="AD116" s="11"/>
    </row>
    <row r="117" spans="1:30" ht="14.25" customHeight="1">
      <c r="A117" s="32" t="s">
        <v>55</v>
      </c>
      <c r="B117" s="33">
        <v>44979</v>
      </c>
      <c r="C117" s="9">
        <f t="shared" si="0"/>
        <v>143</v>
      </c>
      <c r="D117" s="9">
        <f t="shared" si="1"/>
        <v>14.3</v>
      </c>
      <c r="E117" s="9">
        <f t="shared" si="2"/>
        <v>11</v>
      </c>
      <c r="F117" s="10">
        <f t="shared" si="4"/>
        <v>1.2471655328798186</v>
      </c>
      <c r="G117" s="9">
        <f t="shared" si="3"/>
        <v>1.1000000000000001</v>
      </c>
      <c r="H117" s="9"/>
      <c r="I117" s="9"/>
      <c r="J117" s="32">
        <v>12</v>
      </c>
      <c r="K117" s="9">
        <v>0</v>
      </c>
      <c r="L117" s="9">
        <v>26</v>
      </c>
      <c r="M117" s="9">
        <v>6</v>
      </c>
      <c r="N117" s="9">
        <v>4</v>
      </c>
      <c r="O117" s="9">
        <v>16</v>
      </c>
      <c r="P117" s="9">
        <v>8</v>
      </c>
      <c r="Q117" s="9">
        <v>32</v>
      </c>
      <c r="R117" s="9">
        <v>24</v>
      </c>
      <c r="S117" s="11">
        <v>15</v>
      </c>
      <c r="T117" s="32">
        <v>0</v>
      </c>
      <c r="U117" s="9">
        <v>1</v>
      </c>
      <c r="V117" s="9">
        <v>4</v>
      </c>
      <c r="W117" s="9">
        <v>0</v>
      </c>
      <c r="X117" s="9">
        <v>0</v>
      </c>
      <c r="Y117" s="9">
        <v>0</v>
      </c>
      <c r="Z117" s="9">
        <v>0</v>
      </c>
      <c r="AA117" s="9">
        <v>5</v>
      </c>
      <c r="AB117" s="9">
        <v>0</v>
      </c>
      <c r="AC117" s="11">
        <v>1</v>
      </c>
      <c r="AD117" s="11"/>
    </row>
    <row r="118" spans="1:30" ht="14.25" customHeight="1">
      <c r="A118" s="32" t="s">
        <v>56</v>
      </c>
      <c r="B118" s="33">
        <v>44979</v>
      </c>
      <c r="C118" s="9">
        <f t="shared" si="0"/>
        <v>75</v>
      </c>
      <c r="D118" s="9">
        <f t="shared" si="1"/>
        <v>7.5</v>
      </c>
      <c r="E118" s="9">
        <f t="shared" si="2"/>
        <v>14</v>
      </c>
      <c r="F118" s="10">
        <f t="shared" si="4"/>
        <v>1.5873015873015872</v>
      </c>
      <c r="G118" s="9">
        <f t="shared" si="3"/>
        <v>1.4</v>
      </c>
      <c r="H118" s="9"/>
      <c r="I118" s="9"/>
      <c r="J118" s="32">
        <v>10</v>
      </c>
      <c r="K118" s="9">
        <v>0</v>
      </c>
      <c r="L118" s="9">
        <v>15</v>
      </c>
      <c r="M118" s="9">
        <v>11</v>
      </c>
      <c r="N118" s="9">
        <v>0</v>
      </c>
      <c r="O118" s="9">
        <v>0</v>
      </c>
      <c r="P118" s="9">
        <v>15</v>
      </c>
      <c r="Q118" s="9">
        <v>10</v>
      </c>
      <c r="R118" s="9">
        <v>14</v>
      </c>
      <c r="S118" s="11">
        <v>0</v>
      </c>
      <c r="T118" s="32">
        <v>9</v>
      </c>
      <c r="U118" s="9">
        <v>1</v>
      </c>
      <c r="V118" s="9">
        <v>0</v>
      </c>
      <c r="W118" s="9">
        <v>0</v>
      </c>
      <c r="X118" s="9">
        <v>1</v>
      </c>
      <c r="Y118" s="9">
        <v>0</v>
      </c>
      <c r="Z118" s="9">
        <v>0</v>
      </c>
      <c r="AA118" s="9">
        <v>0</v>
      </c>
      <c r="AB118" s="9">
        <v>2</v>
      </c>
      <c r="AC118" s="11">
        <v>1</v>
      </c>
      <c r="AD118" s="11"/>
    </row>
    <row r="119" spans="1:30" ht="14.25" customHeight="1">
      <c r="A119" s="32" t="s">
        <v>57</v>
      </c>
      <c r="B119" s="33">
        <v>44979</v>
      </c>
      <c r="C119" s="9">
        <f t="shared" si="0"/>
        <v>90</v>
      </c>
      <c r="D119" s="9">
        <f t="shared" si="1"/>
        <v>9</v>
      </c>
      <c r="E119" s="9">
        <f t="shared" si="2"/>
        <v>16</v>
      </c>
      <c r="F119" s="10">
        <f t="shared" si="4"/>
        <v>1.8140589569160999</v>
      </c>
      <c r="G119" s="9">
        <f t="shared" si="3"/>
        <v>1.6</v>
      </c>
      <c r="H119" s="9"/>
      <c r="I119" s="9"/>
      <c r="J119" s="32">
        <v>27</v>
      </c>
      <c r="K119" s="9">
        <v>24</v>
      </c>
      <c r="L119" s="9">
        <v>18</v>
      </c>
      <c r="M119" s="9">
        <v>0</v>
      </c>
      <c r="N119" s="9">
        <v>9</v>
      </c>
      <c r="O119" s="9">
        <v>0</v>
      </c>
      <c r="P119" s="9">
        <v>0</v>
      </c>
      <c r="Q119" s="9">
        <v>0</v>
      </c>
      <c r="R119" s="9">
        <v>6</v>
      </c>
      <c r="S119" s="11">
        <v>6</v>
      </c>
      <c r="T119" s="32">
        <v>0</v>
      </c>
      <c r="U119" s="9">
        <v>4</v>
      </c>
      <c r="V119" s="9">
        <v>0</v>
      </c>
      <c r="W119" s="9">
        <v>4</v>
      </c>
      <c r="X119" s="9">
        <v>3</v>
      </c>
      <c r="Y119" s="9">
        <v>0</v>
      </c>
      <c r="Z119" s="9">
        <v>2</v>
      </c>
      <c r="AA119" s="9">
        <v>0</v>
      </c>
      <c r="AB119" s="9">
        <v>3</v>
      </c>
      <c r="AC119" s="11">
        <v>0</v>
      </c>
      <c r="AD119" s="11"/>
    </row>
    <row r="120" spans="1:30" ht="14.25" customHeight="1">
      <c r="A120" s="32" t="s">
        <v>58</v>
      </c>
      <c r="B120" s="33">
        <v>44979</v>
      </c>
      <c r="C120" s="9">
        <f t="shared" si="0"/>
        <v>106</v>
      </c>
      <c r="D120" s="9">
        <f t="shared" si="1"/>
        <v>10.6</v>
      </c>
      <c r="E120" s="9">
        <f t="shared" si="2"/>
        <v>11</v>
      </c>
      <c r="F120" s="10">
        <f t="shared" si="4"/>
        <v>1.2471655328798186</v>
      </c>
      <c r="G120" s="9">
        <f t="shared" si="3"/>
        <v>1.1000000000000001</v>
      </c>
      <c r="H120" s="9"/>
      <c r="I120" s="9"/>
      <c r="J120" s="35">
        <v>14</v>
      </c>
      <c r="K120" s="21">
        <v>5</v>
      </c>
      <c r="L120" s="21">
        <v>16</v>
      </c>
      <c r="M120" s="21">
        <v>0</v>
      </c>
      <c r="N120" s="21">
        <v>0</v>
      </c>
      <c r="O120" s="21">
        <v>5</v>
      </c>
      <c r="P120" s="21">
        <v>24</v>
      </c>
      <c r="Q120" s="21">
        <v>27</v>
      </c>
      <c r="R120" s="21">
        <v>15</v>
      </c>
      <c r="S120" s="23">
        <v>0</v>
      </c>
      <c r="T120" s="35">
        <v>0</v>
      </c>
      <c r="U120" s="21">
        <v>2</v>
      </c>
      <c r="V120" s="21">
        <v>0</v>
      </c>
      <c r="W120" s="21">
        <v>0</v>
      </c>
      <c r="X120" s="21">
        <v>0</v>
      </c>
      <c r="Y120" s="21">
        <v>0</v>
      </c>
      <c r="Z120" s="21">
        <v>4</v>
      </c>
      <c r="AA120" s="21">
        <v>3</v>
      </c>
      <c r="AB120" s="21">
        <v>0</v>
      </c>
      <c r="AC120" s="23">
        <v>2</v>
      </c>
      <c r="AD120" s="11"/>
    </row>
    <row r="121" spans="1:30" ht="14.25" customHeight="1">
      <c r="A121" s="35" t="s">
        <v>59</v>
      </c>
      <c r="B121" s="39">
        <v>44979</v>
      </c>
      <c r="C121" s="21">
        <f t="shared" si="0"/>
        <v>37</v>
      </c>
      <c r="D121" s="21">
        <f t="shared" si="1"/>
        <v>3.7</v>
      </c>
      <c r="E121" s="21">
        <f t="shared" si="2"/>
        <v>5</v>
      </c>
      <c r="F121" s="22">
        <f t="shared" si="4"/>
        <v>0.56689342403628118</v>
      </c>
      <c r="G121" s="21">
        <f t="shared" si="3"/>
        <v>0.5</v>
      </c>
      <c r="H121" s="21"/>
      <c r="I121" s="21"/>
      <c r="J121" s="34">
        <v>4</v>
      </c>
      <c r="K121" s="13">
        <v>0</v>
      </c>
      <c r="L121" s="13">
        <v>7</v>
      </c>
      <c r="M121" s="13">
        <v>0</v>
      </c>
      <c r="N121" s="13">
        <v>0</v>
      </c>
      <c r="O121" s="13">
        <v>0</v>
      </c>
      <c r="P121" s="13">
        <v>5</v>
      </c>
      <c r="Q121" s="13">
        <v>16</v>
      </c>
      <c r="R121" s="13">
        <v>5</v>
      </c>
      <c r="S121" s="15">
        <v>0</v>
      </c>
      <c r="T121" s="34">
        <v>0</v>
      </c>
      <c r="U121" s="13">
        <v>2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2</v>
      </c>
      <c r="AB121" s="13">
        <v>0</v>
      </c>
      <c r="AC121" s="15">
        <v>1</v>
      </c>
      <c r="AD121" s="23"/>
    </row>
    <row r="122" spans="1:30" ht="14.25" customHeight="1">
      <c r="A122" s="30" t="s">
        <v>39</v>
      </c>
      <c r="B122" s="31">
        <v>44990</v>
      </c>
      <c r="C122" s="5">
        <f t="shared" si="0"/>
        <v>37</v>
      </c>
      <c r="D122" s="5">
        <f t="shared" si="1"/>
        <v>3.7</v>
      </c>
      <c r="E122" s="5">
        <f t="shared" si="2"/>
        <v>17</v>
      </c>
      <c r="F122" s="6">
        <f>(E122/$C$22)*100</f>
        <v>1.5596330275229358</v>
      </c>
      <c r="G122" s="5">
        <f t="shared" si="3"/>
        <v>1.7</v>
      </c>
      <c r="H122" s="5"/>
      <c r="I122" s="5"/>
      <c r="J122" s="30">
        <v>4</v>
      </c>
      <c r="K122" s="5">
        <v>0</v>
      </c>
      <c r="L122" s="5">
        <v>12</v>
      </c>
      <c r="M122" s="5">
        <v>4</v>
      </c>
      <c r="N122" s="5">
        <v>7</v>
      </c>
      <c r="O122" s="5">
        <v>4</v>
      </c>
      <c r="P122" s="5">
        <v>4</v>
      </c>
      <c r="Q122" s="5">
        <v>2</v>
      </c>
      <c r="R122" s="5">
        <v>0</v>
      </c>
      <c r="S122" s="7">
        <v>0</v>
      </c>
      <c r="T122" s="30">
        <v>3</v>
      </c>
      <c r="U122" s="5">
        <v>1</v>
      </c>
      <c r="V122" s="5">
        <v>1</v>
      </c>
      <c r="W122" s="5">
        <v>4</v>
      </c>
      <c r="X122" s="5">
        <v>2</v>
      </c>
      <c r="Y122" s="5">
        <v>2</v>
      </c>
      <c r="Z122" s="5">
        <v>0</v>
      </c>
      <c r="AA122" s="5">
        <v>1</v>
      </c>
      <c r="AB122" s="5">
        <v>0</v>
      </c>
      <c r="AC122" s="7">
        <v>3</v>
      </c>
      <c r="AD122" s="7"/>
    </row>
    <row r="123" spans="1:30" ht="14.25" customHeight="1">
      <c r="A123" s="32" t="s">
        <v>41</v>
      </c>
      <c r="B123" s="33">
        <v>44990</v>
      </c>
      <c r="C123" s="9">
        <f t="shared" si="0"/>
        <v>68</v>
      </c>
      <c r="D123" s="9">
        <f t="shared" si="1"/>
        <v>6.8</v>
      </c>
      <c r="E123" s="9">
        <f t="shared" si="2"/>
        <v>26</v>
      </c>
      <c r="F123" s="10">
        <f>(E123/$C$23)*100</f>
        <v>3.2059186189889024</v>
      </c>
      <c r="G123" s="9">
        <f t="shared" si="3"/>
        <v>2.6</v>
      </c>
      <c r="H123" s="9"/>
      <c r="I123" s="9"/>
      <c r="J123" s="32">
        <v>6</v>
      </c>
      <c r="K123" s="9">
        <v>0</v>
      </c>
      <c r="L123" s="9">
        <v>12</v>
      </c>
      <c r="M123" s="9">
        <v>3</v>
      </c>
      <c r="N123" s="9">
        <v>0</v>
      </c>
      <c r="O123" s="9">
        <v>6</v>
      </c>
      <c r="P123" s="9">
        <v>6</v>
      </c>
      <c r="Q123" s="9">
        <v>13</v>
      </c>
      <c r="R123" s="9">
        <v>0</v>
      </c>
      <c r="S123" s="11">
        <v>22</v>
      </c>
      <c r="T123" s="32">
        <v>8</v>
      </c>
      <c r="U123" s="9">
        <v>2</v>
      </c>
      <c r="V123" s="9">
        <v>2</v>
      </c>
      <c r="W123" s="9">
        <v>2</v>
      </c>
      <c r="X123" s="9">
        <v>0</v>
      </c>
      <c r="Y123" s="9">
        <v>3</v>
      </c>
      <c r="Z123" s="9">
        <v>3</v>
      </c>
      <c r="AA123" s="9">
        <v>1</v>
      </c>
      <c r="AB123" s="9">
        <v>3</v>
      </c>
      <c r="AC123" s="11">
        <v>2</v>
      </c>
      <c r="AD123" s="11"/>
    </row>
    <row r="124" spans="1:30" ht="14.25" customHeight="1">
      <c r="A124" s="32" t="s">
        <v>42</v>
      </c>
      <c r="B124" s="33">
        <v>44990</v>
      </c>
      <c r="C124" s="9">
        <f t="shared" si="0"/>
        <v>63</v>
      </c>
      <c r="D124" s="9">
        <f t="shared" si="1"/>
        <v>6.3</v>
      </c>
      <c r="E124" s="9">
        <f t="shared" si="2"/>
        <v>14</v>
      </c>
      <c r="F124" s="10">
        <f>(E124/$C$24)*100</f>
        <v>1.5765765765765765</v>
      </c>
      <c r="G124" s="9">
        <f t="shared" si="3"/>
        <v>1.4</v>
      </c>
      <c r="H124" s="9"/>
      <c r="I124" s="9"/>
      <c r="J124" s="32">
        <v>9</v>
      </c>
      <c r="K124" s="9">
        <v>6</v>
      </c>
      <c r="L124" s="9">
        <v>0</v>
      </c>
      <c r="M124" s="9">
        <v>16</v>
      </c>
      <c r="N124" s="9">
        <v>0</v>
      </c>
      <c r="O124" s="9">
        <v>0</v>
      </c>
      <c r="P124" s="9">
        <v>0</v>
      </c>
      <c r="Q124" s="9">
        <v>0</v>
      </c>
      <c r="R124" s="9">
        <v>14</v>
      </c>
      <c r="S124" s="11">
        <v>18</v>
      </c>
      <c r="T124" s="32">
        <v>2</v>
      </c>
      <c r="U124" s="9">
        <v>1</v>
      </c>
      <c r="V124" s="9">
        <v>1</v>
      </c>
      <c r="W124" s="9">
        <v>0</v>
      </c>
      <c r="X124" s="9">
        <v>2</v>
      </c>
      <c r="Y124" s="9">
        <v>1</v>
      </c>
      <c r="Z124" s="9">
        <v>1</v>
      </c>
      <c r="AA124" s="9">
        <v>1</v>
      </c>
      <c r="AB124" s="9">
        <v>1</v>
      </c>
      <c r="AC124" s="11">
        <v>4</v>
      </c>
      <c r="AD124" s="11"/>
    </row>
    <row r="125" spans="1:30" ht="14.25" customHeight="1">
      <c r="A125" s="32" t="s">
        <v>43</v>
      </c>
      <c r="B125" s="33">
        <v>44990</v>
      </c>
      <c r="C125" s="9">
        <f t="shared" si="0"/>
        <v>98</v>
      </c>
      <c r="D125" s="9">
        <f t="shared" si="1"/>
        <v>9.8000000000000007</v>
      </c>
      <c r="E125" s="9">
        <f t="shared" si="2"/>
        <v>13</v>
      </c>
      <c r="F125" s="10">
        <f>(E125/$C$25)*100</f>
        <v>1.434878587196468</v>
      </c>
      <c r="G125" s="9">
        <f t="shared" si="3"/>
        <v>1.3</v>
      </c>
      <c r="H125" s="9"/>
      <c r="I125" s="9"/>
      <c r="J125" s="32">
        <v>13</v>
      </c>
      <c r="K125" s="9">
        <v>7</v>
      </c>
      <c r="L125" s="9">
        <v>10</v>
      </c>
      <c r="M125" s="9">
        <v>15</v>
      </c>
      <c r="N125" s="9">
        <v>9</v>
      </c>
      <c r="O125" s="9">
        <v>0</v>
      </c>
      <c r="P125" s="9">
        <v>5</v>
      </c>
      <c r="Q125" s="9">
        <v>3</v>
      </c>
      <c r="R125" s="9">
        <v>14</v>
      </c>
      <c r="S125" s="11">
        <v>22</v>
      </c>
      <c r="T125" s="32">
        <v>0</v>
      </c>
      <c r="U125" s="9">
        <v>3</v>
      </c>
      <c r="V125" s="9">
        <v>0</v>
      </c>
      <c r="W125" s="9">
        <v>1</v>
      </c>
      <c r="X125" s="9">
        <v>1</v>
      </c>
      <c r="Y125" s="9">
        <v>0</v>
      </c>
      <c r="Z125" s="9">
        <v>2</v>
      </c>
      <c r="AA125" s="9">
        <v>5</v>
      </c>
      <c r="AB125" s="9">
        <v>0</v>
      </c>
      <c r="AC125" s="11">
        <v>1</v>
      </c>
      <c r="AD125" s="11"/>
    </row>
    <row r="126" spans="1:30" ht="14.25" customHeight="1">
      <c r="A126" s="32" t="s">
        <v>44</v>
      </c>
      <c r="B126" s="33">
        <v>44990</v>
      </c>
      <c r="C126" s="9">
        <f t="shared" si="0"/>
        <v>101</v>
      </c>
      <c r="D126" s="9">
        <f t="shared" si="1"/>
        <v>10.1</v>
      </c>
      <c r="E126" s="9">
        <f t="shared" si="2"/>
        <v>9</v>
      </c>
      <c r="F126" s="10">
        <f>(E126/$C$26)*100</f>
        <v>0.8595988538681949</v>
      </c>
      <c r="G126" s="9">
        <f t="shared" si="3"/>
        <v>0.9</v>
      </c>
      <c r="H126" s="9"/>
      <c r="I126" s="9"/>
      <c r="J126" s="32">
        <v>14</v>
      </c>
      <c r="K126" s="9">
        <v>9</v>
      </c>
      <c r="L126" s="9">
        <v>4</v>
      </c>
      <c r="M126" s="9">
        <v>0</v>
      </c>
      <c r="N126" s="9">
        <v>18</v>
      </c>
      <c r="O126" s="9">
        <v>0</v>
      </c>
      <c r="P126" s="9">
        <v>25</v>
      </c>
      <c r="Q126" s="9">
        <v>0</v>
      </c>
      <c r="R126" s="9">
        <v>0</v>
      </c>
      <c r="S126" s="11">
        <v>31</v>
      </c>
      <c r="T126" s="32">
        <v>2</v>
      </c>
      <c r="U126" s="9">
        <v>0</v>
      </c>
      <c r="V126" s="9">
        <v>0</v>
      </c>
      <c r="W126" s="9">
        <v>1</v>
      </c>
      <c r="X126" s="9">
        <v>0</v>
      </c>
      <c r="Y126" s="9">
        <v>2</v>
      </c>
      <c r="Z126" s="9">
        <v>0</v>
      </c>
      <c r="AA126" s="9">
        <v>3</v>
      </c>
      <c r="AB126" s="9">
        <v>0</v>
      </c>
      <c r="AC126" s="11">
        <v>1</v>
      </c>
      <c r="AD126" s="11"/>
    </row>
    <row r="127" spans="1:30" ht="14.25" customHeight="1">
      <c r="A127" s="32" t="s">
        <v>45</v>
      </c>
      <c r="B127" s="33">
        <v>44990</v>
      </c>
      <c r="C127" s="9">
        <f t="shared" si="0"/>
        <v>60</v>
      </c>
      <c r="D127" s="9">
        <f t="shared" si="1"/>
        <v>6</v>
      </c>
      <c r="E127" s="9">
        <f t="shared" si="2"/>
        <v>11</v>
      </c>
      <c r="F127" s="10">
        <f>(E127/$C$27)*100</f>
        <v>1.5151515151515151</v>
      </c>
      <c r="G127" s="9">
        <f t="shared" si="3"/>
        <v>1.1000000000000001</v>
      </c>
      <c r="H127" s="9"/>
      <c r="I127" s="9"/>
      <c r="J127" s="32">
        <v>0</v>
      </c>
      <c r="K127" s="9">
        <v>3</v>
      </c>
      <c r="L127" s="9">
        <v>29</v>
      </c>
      <c r="M127" s="9">
        <v>15</v>
      </c>
      <c r="N127" s="9">
        <v>0</v>
      </c>
      <c r="O127" s="9">
        <v>7</v>
      </c>
      <c r="P127" s="9">
        <v>6</v>
      </c>
      <c r="Q127" s="9">
        <v>0</v>
      </c>
      <c r="R127" s="9">
        <v>0</v>
      </c>
      <c r="S127" s="11">
        <v>0</v>
      </c>
      <c r="T127" s="32">
        <v>1</v>
      </c>
      <c r="U127" s="9">
        <v>0</v>
      </c>
      <c r="V127" s="9">
        <v>1</v>
      </c>
      <c r="W127" s="9">
        <v>4</v>
      </c>
      <c r="X127" s="9">
        <v>0</v>
      </c>
      <c r="Y127" s="9">
        <v>3</v>
      </c>
      <c r="Z127" s="9">
        <v>0</v>
      </c>
      <c r="AA127" s="9">
        <v>0</v>
      </c>
      <c r="AB127" s="9">
        <v>1</v>
      </c>
      <c r="AC127" s="11">
        <v>1</v>
      </c>
      <c r="AD127" s="11"/>
    </row>
    <row r="128" spans="1:30" ht="14.25" customHeight="1">
      <c r="A128" s="32" t="s">
        <v>46</v>
      </c>
      <c r="B128" s="33">
        <v>44990</v>
      </c>
      <c r="C128" s="9">
        <f t="shared" si="0"/>
        <v>141</v>
      </c>
      <c r="D128" s="9">
        <f t="shared" si="1"/>
        <v>14.1</v>
      </c>
      <c r="E128" s="9">
        <f t="shared" si="2"/>
        <v>19</v>
      </c>
      <c r="F128" s="10">
        <f>(E128/$C$28)*100</f>
        <v>2.1814006888633752</v>
      </c>
      <c r="G128" s="9">
        <f t="shared" si="3"/>
        <v>1.9</v>
      </c>
      <c r="H128" s="9"/>
      <c r="I128" s="9"/>
      <c r="J128" s="32">
        <v>31</v>
      </c>
      <c r="K128" s="9">
        <v>0</v>
      </c>
      <c r="L128" s="9">
        <v>3</v>
      </c>
      <c r="M128" s="9">
        <v>7</v>
      </c>
      <c r="N128" s="9">
        <v>11</v>
      </c>
      <c r="O128" s="9">
        <v>21</v>
      </c>
      <c r="P128" s="9">
        <v>16</v>
      </c>
      <c r="Q128" s="9">
        <v>13</v>
      </c>
      <c r="R128" s="9">
        <v>24</v>
      </c>
      <c r="S128" s="11">
        <v>15</v>
      </c>
      <c r="T128" s="32">
        <v>1</v>
      </c>
      <c r="U128" s="9">
        <v>3</v>
      </c>
      <c r="V128" s="9">
        <v>0</v>
      </c>
      <c r="W128" s="9">
        <v>0</v>
      </c>
      <c r="X128" s="9">
        <v>0</v>
      </c>
      <c r="Y128" s="9">
        <v>3</v>
      </c>
      <c r="Z128" s="9">
        <v>0</v>
      </c>
      <c r="AA128" s="9">
        <v>3</v>
      </c>
      <c r="AB128" s="9">
        <v>3</v>
      </c>
      <c r="AC128" s="11">
        <v>6</v>
      </c>
      <c r="AD128" s="11"/>
    </row>
    <row r="129" spans="1:30" ht="14.25" customHeight="1">
      <c r="A129" s="32" t="s">
        <v>47</v>
      </c>
      <c r="B129" s="33">
        <v>44990</v>
      </c>
      <c r="C129" s="9">
        <f t="shared" si="0"/>
        <v>50</v>
      </c>
      <c r="D129" s="9">
        <f t="shared" si="1"/>
        <v>5</v>
      </c>
      <c r="E129" s="9">
        <f t="shared" si="2"/>
        <v>13</v>
      </c>
      <c r="F129" s="10">
        <f>(E129/$C$29)*100</f>
        <v>1.381509032943677</v>
      </c>
      <c r="G129" s="9">
        <f t="shared" si="3"/>
        <v>1.3</v>
      </c>
      <c r="H129" s="9"/>
      <c r="I129" s="9"/>
      <c r="J129" s="32">
        <v>0</v>
      </c>
      <c r="K129" s="9">
        <v>0</v>
      </c>
      <c r="L129" s="9">
        <v>0</v>
      </c>
      <c r="M129" s="9">
        <v>6</v>
      </c>
      <c r="N129" s="9">
        <v>14</v>
      </c>
      <c r="O129" s="9">
        <v>5</v>
      </c>
      <c r="P129" s="9">
        <v>4</v>
      </c>
      <c r="Q129" s="9">
        <v>0</v>
      </c>
      <c r="R129" s="9">
        <v>14</v>
      </c>
      <c r="S129" s="11">
        <v>7</v>
      </c>
      <c r="T129" s="32">
        <v>2</v>
      </c>
      <c r="U129" s="9">
        <v>0</v>
      </c>
      <c r="V129" s="9">
        <v>1</v>
      </c>
      <c r="W129" s="9">
        <v>0</v>
      </c>
      <c r="X129" s="9">
        <v>1</v>
      </c>
      <c r="Y129" s="9">
        <v>2</v>
      </c>
      <c r="Z129" s="9">
        <v>2</v>
      </c>
      <c r="AA129" s="9">
        <v>1</v>
      </c>
      <c r="AB129" s="9">
        <v>3</v>
      </c>
      <c r="AC129" s="11">
        <v>1</v>
      </c>
      <c r="AD129" s="11"/>
    </row>
    <row r="130" spans="1:30" ht="14.25" customHeight="1">
      <c r="A130" s="32" t="s">
        <v>48</v>
      </c>
      <c r="B130" s="33">
        <v>44990</v>
      </c>
      <c r="C130" s="9">
        <f t="shared" si="0"/>
        <v>32</v>
      </c>
      <c r="D130" s="9">
        <f t="shared" si="1"/>
        <v>3.2</v>
      </c>
      <c r="E130" s="9">
        <f t="shared" si="2"/>
        <v>7</v>
      </c>
      <c r="F130" s="10">
        <f>(E130/$C$30)*100</f>
        <v>1.1254019292604502</v>
      </c>
      <c r="G130" s="9">
        <f t="shared" si="3"/>
        <v>0.7</v>
      </c>
      <c r="H130" s="9"/>
      <c r="I130" s="9"/>
      <c r="J130" s="32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5</v>
      </c>
      <c r="Q130" s="9">
        <v>0</v>
      </c>
      <c r="R130" s="9">
        <v>11</v>
      </c>
      <c r="S130" s="11">
        <v>16</v>
      </c>
      <c r="T130" s="32">
        <v>0</v>
      </c>
      <c r="U130" s="9">
        <v>0</v>
      </c>
      <c r="V130" s="9">
        <v>0</v>
      </c>
      <c r="W130" s="9">
        <v>0</v>
      </c>
      <c r="X130" s="9">
        <v>1</v>
      </c>
      <c r="Y130" s="9">
        <v>0</v>
      </c>
      <c r="Z130" s="9">
        <v>2</v>
      </c>
      <c r="AA130" s="9">
        <v>0</v>
      </c>
      <c r="AB130" s="9">
        <v>3</v>
      </c>
      <c r="AC130" s="11">
        <v>1</v>
      </c>
      <c r="AD130" s="11"/>
    </row>
    <row r="131" spans="1:30" ht="14.25" customHeight="1">
      <c r="A131" s="32" t="s">
        <v>49</v>
      </c>
      <c r="B131" s="33">
        <v>44990</v>
      </c>
      <c r="C131" s="9">
        <f t="shared" si="0"/>
        <v>18</v>
      </c>
      <c r="D131" s="9">
        <f t="shared" si="1"/>
        <v>1.8</v>
      </c>
      <c r="E131" s="9">
        <f t="shared" si="2"/>
        <v>11</v>
      </c>
      <c r="F131" s="10">
        <f>(E131/$C$31)*100</f>
        <v>2.4390243902439024</v>
      </c>
      <c r="G131" s="9">
        <f t="shared" si="3"/>
        <v>1.1000000000000001</v>
      </c>
      <c r="H131" s="9"/>
      <c r="I131" s="9"/>
      <c r="J131" s="32">
        <v>0</v>
      </c>
      <c r="K131" s="9">
        <v>6</v>
      </c>
      <c r="L131" s="9">
        <v>0</v>
      </c>
      <c r="M131" s="9">
        <v>12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11">
        <v>0</v>
      </c>
      <c r="T131" s="32">
        <v>2</v>
      </c>
      <c r="U131" s="9">
        <v>0</v>
      </c>
      <c r="V131" s="9">
        <v>0</v>
      </c>
      <c r="W131" s="9">
        <v>0</v>
      </c>
      <c r="X131" s="9">
        <v>5</v>
      </c>
      <c r="Y131" s="9">
        <v>0</v>
      </c>
      <c r="Z131" s="9">
        <v>3</v>
      </c>
      <c r="AA131" s="9">
        <v>0</v>
      </c>
      <c r="AB131" s="9">
        <v>1</v>
      </c>
      <c r="AC131" s="11">
        <v>0</v>
      </c>
      <c r="AD131" s="11"/>
    </row>
    <row r="132" spans="1:30" ht="14.25" customHeight="1">
      <c r="A132" s="32" t="s">
        <v>50</v>
      </c>
      <c r="B132" s="33">
        <v>44990</v>
      </c>
      <c r="C132" s="9">
        <f t="shared" si="0"/>
        <v>23</v>
      </c>
      <c r="D132" s="9">
        <f t="shared" si="1"/>
        <v>2.2999999999999998</v>
      </c>
      <c r="E132" s="9">
        <f t="shared" si="2"/>
        <v>6</v>
      </c>
      <c r="F132" s="10">
        <f>(E132/$C$32)*100</f>
        <v>0.97402597402597402</v>
      </c>
      <c r="G132" s="9">
        <f t="shared" si="3"/>
        <v>0.6</v>
      </c>
      <c r="H132" s="9"/>
      <c r="I132" s="9"/>
      <c r="J132" s="32">
        <v>0</v>
      </c>
      <c r="K132" s="9">
        <v>0</v>
      </c>
      <c r="L132" s="9">
        <v>0</v>
      </c>
      <c r="M132" s="9">
        <v>7</v>
      </c>
      <c r="N132" s="9">
        <v>5</v>
      </c>
      <c r="O132" s="9">
        <v>3</v>
      </c>
      <c r="P132" s="9">
        <v>0</v>
      </c>
      <c r="Q132" s="9">
        <v>0</v>
      </c>
      <c r="R132" s="9">
        <v>0</v>
      </c>
      <c r="S132" s="11">
        <v>8</v>
      </c>
      <c r="T132" s="32">
        <v>2</v>
      </c>
      <c r="U132" s="9">
        <v>0</v>
      </c>
      <c r="V132" s="9">
        <v>0</v>
      </c>
      <c r="W132" s="9">
        <v>2</v>
      </c>
      <c r="X132" s="9">
        <v>0</v>
      </c>
      <c r="Y132" s="9">
        <v>0</v>
      </c>
      <c r="Z132" s="9">
        <v>0</v>
      </c>
      <c r="AA132" s="9">
        <v>1</v>
      </c>
      <c r="AB132" s="9">
        <v>0</v>
      </c>
      <c r="AC132" s="11">
        <v>1</v>
      </c>
      <c r="AD132" s="11"/>
    </row>
    <row r="133" spans="1:30" ht="14.25" customHeight="1">
      <c r="A133" s="32" t="s">
        <v>51</v>
      </c>
      <c r="B133" s="33">
        <v>44990</v>
      </c>
      <c r="C133" s="9">
        <f t="shared" si="0"/>
        <v>35</v>
      </c>
      <c r="D133" s="9">
        <f t="shared" si="1"/>
        <v>3.5</v>
      </c>
      <c r="E133" s="9">
        <f t="shared" si="2"/>
        <v>15</v>
      </c>
      <c r="F133" s="10">
        <f>(E133/$C$33)*100</f>
        <v>2.3696682464454977</v>
      </c>
      <c r="G133" s="9">
        <f t="shared" si="3"/>
        <v>1.5</v>
      </c>
      <c r="H133" s="9"/>
      <c r="I133" s="9"/>
      <c r="J133" s="32">
        <v>4</v>
      </c>
      <c r="K133" s="9">
        <v>0</v>
      </c>
      <c r="L133" s="9">
        <v>0</v>
      </c>
      <c r="M133" s="9">
        <v>0</v>
      </c>
      <c r="N133" s="9">
        <v>5</v>
      </c>
      <c r="O133" s="9">
        <v>8</v>
      </c>
      <c r="P133" s="9">
        <v>11</v>
      </c>
      <c r="Q133" s="9">
        <v>0</v>
      </c>
      <c r="R133" s="9">
        <v>0</v>
      </c>
      <c r="S133" s="11">
        <v>7</v>
      </c>
      <c r="T133" s="32">
        <v>3</v>
      </c>
      <c r="U133" s="9">
        <v>0</v>
      </c>
      <c r="V133" s="9">
        <v>1</v>
      </c>
      <c r="W133" s="9">
        <v>1</v>
      </c>
      <c r="X133" s="9">
        <v>1</v>
      </c>
      <c r="Y133" s="9">
        <v>2</v>
      </c>
      <c r="Z133" s="9">
        <v>1</v>
      </c>
      <c r="AA133" s="9">
        <v>0</v>
      </c>
      <c r="AB133" s="9">
        <v>1</v>
      </c>
      <c r="AC133" s="11">
        <v>5</v>
      </c>
      <c r="AD133" s="11"/>
    </row>
    <row r="134" spans="1:30" ht="14.25" customHeight="1">
      <c r="A134" s="32" t="s">
        <v>52</v>
      </c>
      <c r="B134" s="33">
        <v>44990</v>
      </c>
      <c r="C134" s="9">
        <f t="shared" si="0"/>
        <v>21</v>
      </c>
      <c r="D134" s="9">
        <f t="shared" si="1"/>
        <v>2.1</v>
      </c>
      <c r="E134" s="9">
        <f t="shared" si="2"/>
        <v>5</v>
      </c>
      <c r="F134" s="10">
        <f>(E134/$C$34)*100</f>
        <v>0.67294751009421261</v>
      </c>
      <c r="G134" s="9">
        <f t="shared" si="3"/>
        <v>0.5</v>
      </c>
      <c r="H134" s="9"/>
      <c r="I134" s="9"/>
      <c r="J134" s="32">
        <v>5</v>
      </c>
      <c r="K134" s="9">
        <v>7</v>
      </c>
      <c r="L134" s="9">
        <v>4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11">
        <v>5</v>
      </c>
      <c r="T134" s="32">
        <v>1</v>
      </c>
      <c r="U134" s="9">
        <v>0</v>
      </c>
      <c r="V134" s="9">
        <v>0</v>
      </c>
      <c r="W134" s="9">
        <v>1</v>
      </c>
      <c r="X134" s="9">
        <v>0</v>
      </c>
      <c r="Y134" s="9">
        <v>1</v>
      </c>
      <c r="Z134" s="9">
        <v>1</v>
      </c>
      <c r="AA134" s="9">
        <v>1</v>
      </c>
      <c r="AB134" s="9">
        <v>0</v>
      </c>
      <c r="AC134" s="11">
        <v>0</v>
      </c>
      <c r="AD134" s="11"/>
    </row>
    <row r="135" spans="1:30" ht="14.25" customHeight="1">
      <c r="A135" s="32" t="s">
        <v>53</v>
      </c>
      <c r="B135" s="33">
        <v>44990</v>
      </c>
      <c r="C135" s="9">
        <f t="shared" si="0"/>
        <v>16</v>
      </c>
      <c r="D135" s="9">
        <f t="shared" si="1"/>
        <v>1.6</v>
      </c>
      <c r="E135" s="9">
        <f t="shared" si="2"/>
        <v>6</v>
      </c>
      <c r="F135" s="10">
        <f>(E135/$C$35)*100</f>
        <v>0.77419354838709675</v>
      </c>
      <c r="G135" s="9">
        <f t="shared" si="3"/>
        <v>0.6</v>
      </c>
      <c r="H135" s="9"/>
      <c r="I135" s="9"/>
      <c r="J135" s="32">
        <v>4</v>
      </c>
      <c r="K135" s="9">
        <v>0</v>
      </c>
      <c r="L135" s="9">
        <v>0</v>
      </c>
      <c r="M135" s="9">
        <v>2</v>
      </c>
      <c r="N135" s="9">
        <v>0</v>
      </c>
      <c r="O135" s="9">
        <v>0</v>
      </c>
      <c r="P135" s="9">
        <v>0</v>
      </c>
      <c r="Q135" s="9">
        <v>1</v>
      </c>
      <c r="R135" s="9">
        <v>0</v>
      </c>
      <c r="S135" s="11">
        <v>9</v>
      </c>
      <c r="T135" s="32">
        <v>1</v>
      </c>
      <c r="U135" s="9">
        <v>1</v>
      </c>
      <c r="V135" s="9">
        <v>0</v>
      </c>
      <c r="W135" s="9">
        <v>0</v>
      </c>
      <c r="X135" s="9">
        <v>1</v>
      </c>
      <c r="Y135" s="9">
        <v>0</v>
      </c>
      <c r="Z135" s="9">
        <v>1</v>
      </c>
      <c r="AA135" s="9">
        <v>1</v>
      </c>
      <c r="AB135" s="9">
        <v>1</v>
      </c>
      <c r="AC135" s="11">
        <v>0</v>
      </c>
      <c r="AD135" s="11"/>
    </row>
    <row r="136" spans="1:30" ht="14.25" customHeight="1">
      <c r="A136" s="32" t="s">
        <v>54</v>
      </c>
      <c r="B136" s="33">
        <v>44990</v>
      </c>
      <c r="C136" s="9">
        <f t="shared" si="0"/>
        <v>55</v>
      </c>
      <c r="D136" s="9">
        <f t="shared" si="1"/>
        <v>5.5</v>
      </c>
      <c r="E136" s="9">
        <f t="shared" si="2"/>
        <v>5</v>
      </c>
      <c r="F136" s="10">
        <f>(E136/$C$36)*100</f>
        <v>0.6775067750677507</v>
      </c>
      <c r="G136" s="9">
        <f t="shared" si="3"/>
        <v>0.5</v>
      </c>
      <c r="H136" s="9"/>
      <c r="I136" s="9"/>
      <c r="J136" s="32">
        <v>13</v>
      </c>
      <c r="K136" s="9">
        <v>0</v>
      </c>
      <c r="L136" s="9">
        <v>6</v>
      </c>
      <c r="M136" s="9">
        <v>0</v>
      </c>
      <c r="N136" s="9">
        <v>13</v>
      </c>
      <c r="O136" s="9">
        <v>0</v>
      </c>
      <c r="P136" s="9">
        <v>0</v>
      </c>
      <c r="Q136" s="9">
        <v>7</v>
      </c>
      <c r="R136" s="9">
        <v>0</v>
      </c>
      <c r="S136" s="11">
        <v>16</v>
      </c>
      <c r="T136" s="32">
        <v>2</v>
      </c>
      <c r="U136" s="9">
        <v>0</v>
      </c>
      <c r="V136" s="9">
        <v>1</v>
      </c>
      <c r="W136" s="9">
        <v>0</v>
      </c>
      <c r="X136" s="9">
        <v>0</v>
      </c>
      <c r="Y136" s="9">
        <v>0</v>
      </c>
      <c r="Z136" s="9">
        <v>0</v>
      </c>
      <c r="AA136" s="9">
        <v>1</v>
      </c>
      <c r="AB136" s="9">
        <v>0</v>
      </c>
      <c r="AC136" s="11">
        <v>1</v>
      </c>
      <c r="AD136" s="11"/>
    </row>
    <row r="137" spans="1:30" ht="14.25" customHeight="1">
      <c r="A137" s="32" t="s">
        <v>55</v>
      </c>
      <c r="B137" s="33">
        <v>44990</v>
      </c>
      <c r="C137" s="9">
        <f t="shared" si="0"/>
        <v>65</v>
      </c>
      <c r="D137" s="9">
        <f t="shared" si="1"/>
        <v>6.5</v>
      </c>
      <c r="E137" s="9">
        <f t="shared" si="2"/>
        <v>3</v>
      </c>
      <c r="F137" s="10">
        <f>(E137/$C$37)*100</f>
        <v>0.36945812807881773</v>
      </c>
      <c r="G137" s="9">
        <f t="shared" si="3"/>
        <v>0.3</v>
      </c>
      <c r="H137" s="9"/>
      <c r="I137" s="9"/>
      <c r="J137" s="32">
        <v>8</v>
      </c>
      <c r="K137" s="9">
        <v>0</v>
      </c>
      <c r="L137" s="9">
        <v>4</v>
      </c>
      <c r="M137" s="9">
        <v>0</v>
      </c>
      <c r="N137" s="9">
        <v>9</v>
      </c>
      <c r="O137" s="9">
        <v>13</v>
      </c>
      <c r="P137" s="9">
        <v>14</v>
      </c>
      <c r="Q137" s="9">
        <v>17</v>
      </c>
      <c r="R137" s="9">
        <v>0</v>
      </c>
      <c r="S137" s="11">
        <v>0</v>
      </c>
      <c r="T137" s="32">
        <v>0</v>
      </c>
      <c r="U137" s="9">
        <v>0</v>
      </c>
      <c r="V137" s="9">
        <v>0</v>
      </c>
      <c r="W137" s="9">
        <v>1</v>
      </c>
      <c r="X137" s="9">
        <v>0</v>
      </c>
      <c r="Y137" s="9">
        <v>1</v>
      </c>
      <c r="Z137" s="9">
        <v>0</v>
      </c>
      <c r="AA137" s="9">
        <v>0</v>
      </c>
      <c r="AB137" s="9">
        <v>1</v>
      </c>
      <c r="AC137" s="11">
        <v>0</v>
      </c>
      <c r="AD137" s="11"/>
    </row>
    <row r="138" spans="1:30" ht="14.25" customHeight="1">
      <c r="A138" s="32" t="s">
        <v>56</v>
      </c>
      <c r="B138" s="33">
        <v>44990</v>
      </c>
      <c r="C138" s="9">
        <f t="shared" si="0"/>
        <v>58</v>
      </c>
      <c r="D138" s="9">
        <f t="shared" si="1"/>
        <v>5.8</v>
      </c>
      <c r="E138" s="9">
        <f t="shared" si="2"/>
        <v>7</v>
      </c>
      <c r="F138" s="10">
        <f>(E138/$C$38)*100</f>
        <v>0.88050314465408808</v>
      </c>
      <c r="G138" s="9">
        <f t="shared" si="3"/>
        <v>0.7</v>
      </c>
      <c r="H138" s="9"/>
      <c r="I138" s="9"/>
      <c r="J138" s="32">
        <v>2</v>
      </c>
      <c r="K138" s="9">
        <v>0</v>
      </c>
      <c r="L138" s="9">
        <v>15</v>
      </c>
      <c r="M138" s="9">
        <v>0</v>
      </c>
      <c r="N138" s="9">
        <v>0</v>
      </c>
      <c r="O138" s="9">
        <v>8</v>
      </c>
      <c r="P138" s="9">
        <v>0</v>
      </c>
      <c r="Q138" s="9">
        <v>15</v>
      </c>
      <c r="R138" s="9">
        <v>5</v>
      </c>
      <c r="S138" s="11">
        <v>13</v>
      </c>
      <c r="T138" s="32">
        <v>0</v>
      </c>
      <c r="U138" s="9">
        <v>1</v>
      </c>
      <c r="V138" s="9">
        <v>3</v>
      </c>
      <c r="W138" s="9">
        <v>0</v>
      </c>
      <c r="X138" s="9">
        <v>0</v>
      </c>
      <c r="Y138" s="9">
        <v>0</v>
      </c>
      <c r="Z138" s="9">
        <v>0</v>
      </c>
      <c r="AA138" s="9">
        <v>2</v>
      </c>
      <c r="AB138" s="9">
        <v>0</v>
      </c>
      <c r="AC138" s="11">
        <v>1</v>
      </c>
      <c r="AD138" s="11"/>
    </row>
    <row r="139" spans="1:30" ht="14.25" customHeight="1">
      <c r="A139" s="32" t="s">
        <v>57</v>
      </c>
      <c r="B139" s="33">
        <v>44990</v>
      </c>
      <c r="C139" s="9">
        <f t="shared" si="0"/>
        <v>26</v>
      </c>
      <c r="D139" s="9">
        <f t="shared" si="1"/>
        <v>2.6</v>
      </c>
      <c r="E139" s="9">
        <f t="shared" si="2"/>
        <v>7</v>
      </c>
      <c r="F139" s="10">
        <f>(E139/$C$39)*100</f>
        <v>0.92226613965744397</v>
      </c>
      <c r="G139" s="9">
        <f t="shared" si="3"/>
        <v>0.7</v>
      </c>
      <c r="H139" s="9"/>
      <c r="I139" s="9"/>
      <c r="J139" s="32">
        <v>6</v>
      </c>
      <c r="K139" s="9">
        <v>0</v>
      </c>
      <c r="L139" s="9">
        <v>11</v>
      </c>
      <c r="M139" s="9">
        <v>6</v>
      </c>
      <c r="N139" s="9">
        <v>0</v>
      </c>
      <c r="O139" s="9">
        <v>0</v>
      </c>
      <c r="P139" s="9">
        <v>1</v>
      </c>
      <c r="Q139" s="9">
        <v>2</v>
      </c>
      <c r="R139" s="9">
        <v>0</v>
      </c>
      <c r="S139" s="11">
        <v>0</v>
      </c>
      <c r="T139" s="32">
        <v>3</v>
      </c>
      <c r="U139" s="9">
        <v>1</v>
      </c>
      <c r="V139" s="9">
        <v>0</v>
      </c>
      <c r="W139" s="9">
        <v>0</v>
      </c>
      <c r="X139" s="9">
        <v>1</v>
      </c>
      <c r="Y139" s="9">
        <v>0</v>
      </c>
      <c r="Z139" s="9">
        <v>0</v>
      </c>
      <c r="AA139" s="9">
        <v>0</v>
      </c>
      <c r="AB139" s="9">
        <v>1</v>
      </c>
      <c r="AC139" s="11">
        <v>1</v>
      </c>
      <c r="AD139" s="11"/>
    </row>
    <row r="140" spans="1:30" ht="14.25" customHeight="1">
      <c r="A140" s="32" t="s">
        <v>58</v>
      </c>
      <c r="B140" s="33">
        <v>44990</v>
      </c>
      <c r="C140" s="9">
        <f t="shared" si="0"/>
        <v>29</v>
      </c>
      <c r="D140" s="9">
        <f t="shared" si="1"/>
        <v>2.9</v>
      </c>
      <c r="E140" s="9">
        <f t="shared" si="2"/>
        <v>8</v>
      </c>
      <c r="F140" s="10">
        <f>(E140/$C$40)*100</f>
        <v>1.0204081632653061</v>
      </c>
      <c r="G140" s="9">
        <f t="shared" si="3"/>
        <v>0.8</v>
      </c>
      <c r="H140" s="9"/>
      <c r="I140" s="9"/>
      <c r="J140" s="32">
        <v>13</v>
      </c>
      <c r="K140" s="9">
        <v>10</v>
      </c>
      <c r="L140" s="9">
        <v>6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11">
        <v>0</v>
      </c>
      <c r="T140" s="32">
        <v>0</v>
      </c>
      <c r="U140" s="9">
        <v>2</v>
      </c>
      <c r="V140" s="9">
        <v>0</v>
      </c>
      <c r="W140" s="9">
        <v>2</v>
      </c>
      <c r="X140" s="9">
        <v>0</v>
      </c>
      <c r="Y140" s="9">
        <v>0</v>
      </c>
      <c r="Z140" s="9">
        <v>2</v>
      </c>
      <c r="AA140" s="9">
        <v>0</v>
      </c>
      <c r="AB140" s="9">
        <v>2</v>
      </c>
      <c r="AC140" s="11">
        <v>0</v>
      </c>
      <c r="AD140" s="11"/>
    </row>
    <row r="141" spans="1:30" ht="14.25" customHeight="1">
      <c r="A141" s="35" t="s">
        <v>59</v>
      </c>
      <c r="B141" s="39">
        <v>44990</v>
      </c>
      <c r="C141" s="21">
        <f t="shared" si="0"/>
        <v>37</v>
      </c>
      <c r="D141" s="21">
        <f t="shared" si="1"/>
        <v>3.7</v>
      </c>
      <c r="E141" s="21">
        <f t="shared" si="2"/>
        <v>5</v>
      </c>
      <c r="F141" s="22">
        <f>(E141/$C$41)*100</f>
        <v>0.56689342403628118</v>
      </c>
      <c r="G141" s="21">
        <f t="shared" si="3"/>
        <v>0.5</v>
      </c>
      <c r="H141" s="21"/>
      <c r="I141" s="21"/>
      <c r="J141" s="34">
        <v>4</v>
      </c>
      <c r="K141" s="13">
        <v>0</v>
      </c>
      <c r="L141" s="13">
        <v>7</v>
      </c>
      <c r="M141" s="13">
        <v>0</v>
      </c>
      <c r="N141" s="13">
        <v>0</v>
      </c>
      <c r="O141" s="13">
        <v>0</v>
      </c>
      <c r="P141" s="13">
        <v>5</v>
      </c>
      <c r="Q141" s="13">
        <v>16</v>
      </c>
      <c r="R141" s="13">
        <v>5</v>
      </c>
      <c r="S141" s="15">
        <v>0</v>
      </c>
      <c r="T141" s="34">
        <v>0</v>
      </c>
      <c r="U141" s="13">
        <v>2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2</v>
      </c>
      <c r="AB141" s="13">
        <v>0</v>
      </c>
      <c r="AC141" s="15">
        <v>1</v>
      </c>
      <c r="AD141" s="23"/>
    </row>
    <row r="142" spans="1:30" ht="14.25" customHeight="1">
      <c r="A142" s="30" t="s">
        <v>39</v>
      </c>
      <c r="B142" s="31">
        <v>45007</v>
      </c>
      <c r="C142" s="5">
        <f t="shared" si="0"/>
        <v>10</v>
      </c>
      <c r="D142" s="5">
        <f t="shared" si="1"/>
        <v>1</v>
      </c>
      <c r="E142" s="5">
        <f t="shared" si="2"/>
        <v>14</v>
      </c>
      <c r="F142" s="6">
        <f>(E142/$C$22)*100</f>
        <v>1.2844036697247707</v>
      </c>
      <c r="G142" s="5">
        <f t="shared" si="3"/>
        <v>1.4</v>
      </c>
      <c r="H142" s="5"/>
      <c r="I142" s="5"/>
      <c r="J142" s="37">
        <v>0</v>
      </c>
      <c r="K142" s="17">
        <v>0</v>
      </c>
      <c r="L142" s="17">
        <v>3</v>
      </c>
      <c r="M142" s="17">
        <v>0</v>
      </c>
      <c r="N142" s="17">
        <v>5</v>
      </c>
      <c r="O142" s="17">
        <v>0</v>
      </c>
      <c r="P142" s="17">
        <v>0</v>
      </c>
      <c r="Q142" s="17">
        <v>2</v>
      </c>
      <c r="R142" s="17">
        <v>0</v>
      </c>
      <c r="S142" s="19">
        <v>0</v>
      </c>
      <c r="T142" s="37">
        <v>2</v>
      </c>
      <c r="U142" s="17">
        <v>1</v>
      </c>
      <c r="V142" s="17">
        <v>1</v>
      </c>
      <c r="W142" s="17">
        <v>4</v>
      </c>
      <c r="X142" s="17">
        <v>1</v>
      </c>
      <c r="Y142" s="17">
        <v>1</v>
      </c>
      <c r="Z142" s="17">
        <v>0</v>
      </c>
      <c r="AA142" s="17">
        <v>1</v>
      </c>
      <c r="AB142" s="17">
        <v>0</v>
      </c>
      <c r="AC142" s="19">
        <v>3</v>
      </c>
      <c r="AD142" s="7">
        <v>1</v>
      </c>
    </row>
    <row r="143" spans="1:30" ht="14.25" customHeight="1">
      <c r="A143" s="32" t="s">
        <v>41</v>
      </c>
      <c r="B143" s="33">
        <v>45007</v>
      </c>
      <c r="C143" s="9">
        <f t="shared" si="0"/>
        <v>34</v>
      </c>
      <c r="D143" s="9">
        <f t="shared" si="1"/>
        <v>3.4</v>
      </c>
      <c r="E143" s="9">
        <f t="shared" si="2"/>
        <v>25</v>
      </c>
      <c r="F143" s="10">
        <f>(E143/$C$23)*100</f>
        <v>3.0826140567200988</v>
      </c>
      <c r="G143" s="9">
        <f t="shared" si="3"/>
        <v>2.5</v>
      </c>
      <c r="H143" s="9"/>
      <c r="I143" s="9"/>
      <c r="J143" s="32">
        <v>2</v>
      </c>
      <c r="K143" s="9">
        <v>0</v>
      </c>
      <c r="L143" s="9">
        <v>0</v>
      </c>
      <c r="M143" s="9">
        <v>0</v>
      </c>
      <c r="N143" s="9">
        <v>0</v>
      </c>
      <c r="O143" s="9">
        <v>4</v>
      </c>
      <c r="P143" s="9">
        <v>6</v>
      </c>
      <c r="Q143" s="9">
        <v>8</v>
      </c>
      <c r="R143" s="9">
        <v>0</v>
      </c>
      <c r="S143" s="11">
        <v>14</v>
      </c>
      <c r="T143" s="32">
        <v>8</v>
      </c>
      <c r="U143" s="9">
        <v>2</v>
      </c>
      <c r="V143" s="9">
        <v>2</v>
      </c>
      <c r="W143" s="9">
        <v>2</v>
      </c>
      <c r="X143" s="9">
        <v>0</v>
      </c>
      <c r="Y143" s="9">
        <v>2</v>
      </c>
      <c r="Z143" s="9">
        <v>3</v>
      </c>
      <c r="AA143" s="9">
        <v>1</v>
      </c>
      <c r="AB143" s="9">
        <v>3</v>
      </c>
      <c r="AC143" s="11">
        <v>2</v>
      </c>
      <c r="AD143" s="11">
        <v>2</v>
      </c>
    </row>
    <row r="144" spans="1:30" ht="14.25" customHeight="1">
      <c r="A144" s="32" t="s">
        <v>42</v>
      </c>
      <c r="B144" s="33">
        <v>45007</v>
      </c>
      <c r="C144" s="9">
        <f t="shared" si="0"/>
        <v>20</v>
      </c>
      <c r="D144" s="9">
        <f t="shared" si="1"/>
        <v>2</v>
      </c>
      <c r="E144" s="9">
        <f t="shared" si="2"/>
        <v>10</v>
      </c>
      <c r="F144" s="10">
        <f>(E144/$C$24)*100</f>
        <v>1.1261261261261262</v>
      </c>
      <c r="G144" s="9">
        <f t="shared" si="3"/>
        <v>1</v>
      </c>
      <c r="H144" s="9"/>
      <c r="I144" s="9"/>
      <c r="J144" s="32">
        <v>1</v>
      </c>
      <c r="K144" s="9">
        <v>0</v>
      </c>
      <c r="L144" s="9">
        <v>10</v>
      </c>
      <c r="M144" s="9">
        <v>4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1">
        <v>5</v>
      </c>
      <c r="T144" s="32">
        <v>2</v>
      </c>
      <c r="U144" s="9">
        <v>0</v>
      </c>
      <c r="V144" s="9">
        <v>1</v>
      </c>
      <c r="W144" s="9">
        <v>0</v>
      </c>
      <c r="X144" s="9">
        <v>2</v>
      </c>
      <c r="Y144" s="9">
        <v>0</v>
      </c>
      <c r="Z144" s="9">
        <v>1</v>
      </c>
      <c r="AA144" s="9">
        <v>0</v>
      </c>
      <c r="AB144" s="9">
        <v>0</v>
      </c>
      <c r="AC144" s="11">
        <v>4</v>
      </c>
      <c r="AD144" s="11">
        <v>3</v>
      </c>
    </row>
    <row r="145" spans="1:30" ht="14.25" customHeight="1">
      <c r="A145" s="32" t="s">
        <v>43</v>
      </c>
      <c r="B145" s="33">
        <v>45007</v>
      </c>
      <c r="C145" s="9">
        <f t="shared" si="0"/>
        <v>29</v>
      </c>
      <c r="D145" s="9">
        <f t="shared" si="1"/>
        <v>2.9</v>
      </c>
      <c r="E145" s="9">
        <f t="shared" si="2"/>
        <v>12</v>
      </c>
      <c r="F145" s="10">
        <f>(E145/$C$25)*100</f>
        <v>1.3245033112582782</v>
      </c>
      <c r="G145" s="9">
        <f t="shared" si="3"/>
        <v>1.2</v>
      </c>
      <c r="H145" s="9"/>
      <c r="I145" s="9"/>
      <c r="J145" s="32">
        <v>0</v>
      </c>
      <c r="K145" s="9">
        <v>6</v>
      </c>
      <c r="L145" s="9">
        <v>0</v>
      </c>
      <c r="M145" s="9">
        <v>0</v>
      </c>
      <c r="N145" s="9">
        <v>7</v>
      </c>
      <c r="O145" s="9">
        <v>0</v>
      </c>
      <c r="P145" s="9">
        <v>0</v>
      </c>
      <c r="Q145" s="9">
        <v>0</v>
      </c>
      <c r="R145" s="9">
        <v>0</v>
      </c>
      <c r="S145" s="11">
        <v>16</v>
      </c>
      <c r="T145" s="32">
        <v>0</v>
      </c>
      <c r="U145" s="9">
        <v>3</v>
      </c>
      <c r="V145" s="9">
        <v>0</v>
      </c>
      <c r="W145" s="9">
        <v>1</v>
      </c>
      <c r="X145" s="9">
        <v>0</v>
      </c>
      <c r="Y145" s="9">
        <v>0</v>
      </c>
      <c r="Z145" s="9">
        <v>2</v>
      </c>
      <c r="AA145" s="9">
        <v>5</v>
      </c>
      <c r="AB145" s="9">
        <v>0</v>
      </c>
      <c r="AC145" s="11">
        <v>1</v>
      </c>
      <c r="AD145" s="11">
        <v>4</v>
      </c>
    </row>
    <row r="146" spans="1:30" ht="14.25" customHeight="1">
      <c r="A146" s="32" t="s">
        <v>44</v>
      </c>
      <c r="B146" s="33">
        <v>45007</v>
      </c>
      <c r="C146" s="9">
        <f t="shared" si="0"/>
        <v>49</v>
      </c>
      <c r="D146" s="9">
        <f t="shared" si="1"/>
        <v>4.9000000000000004</v>
      </c>
      <c r="E146" s="9">
        <f t="shared" si="2"/>
        <v>8</v>
      </c>
      <c r="F146" s="10">
        <f>(E146/$C$26)*100</f>
        <v>0.76408787010506207</v>
      </c>
      <c r="G146" s="9">
        <f t="shared" si="3"/>
        <v>0.8</v>
      </c>
      <c r="H146" s="9"/>
      <c r="I146" s="9"/>
      <c r="J146" s="32">
        <v>8</v>
      </c>
      <c r="K146" s="9">
        <v>9</v>
      </c>
      <c r="L146" s="9">
        <v>0</v>
      </c>
      <c r="M146" s="9">
        <v>0</v>
      </c>
      <c r="N146" s="9">
        <v>2</v>
      </c>
      <c r="O146" s="9">
        <v>0</v>
      </c>
      <c r="P146" s="9">
        <v>18</v>
      </c>
      <c r="Q146" s="9">
        <v>0</v>
      </c>
      <c r="R146" s="9">
        <v>0</v>
      </c>
      <c r="S146" s="11">
        <v>12</v>
      </c>
      <c r="T146" s="32">
        <v>2</v>
      </c>
      <c r="U146" s="9">
        <v>0</v>
      </c>
      <c r="V146" s="9">
        <v>0</v>
      </c>
      <c r="W146" s="9">
        <v>1</v>
      </c>
      <c r="X146" s="9">
        <v>0</v>
      </c>
      <c r="Y146" s="9">
        <v>1</v>
      </c>
      <c r="Z146" s="9">
        <v>0</v>
      </c>
      <c r="AA146" s="9">
        <v>3</v>
      </c>
      <c r="AB146" s="9">
        <v>0</v>
      </c>
      <c r="AC146" s="11">
        <v>1</v>
      </c>
      <c r="AD146" s="11">
        <v>5</v>
      </c>
    </row>
    <row r="147" spans="1:30" ht="14.25" customHeight="1">
      <c r="A147" s="32" t="s">
        <v>45</v>
      </c>
      <c r="B147" s="33">
        <v>45007</v>
      </c>
      <c r="C147" s="9">
        <f t="shared" si="0"/>
        <v>26</v>
      </c>
      <c r="D147" s="9">
        <f t="shared" si="1"/>
        <v>2.6</v>
      </c>
      <c r="E147" s="9">
        <f t="shared" si="2"/>
        <v>10</v>
      </c>
      <c r="F147" s="10">
        <f>(E147/$C$27)*100</f>
        <v>1.3774104683195594</v>
      </c>
      <c r="G147" s="9">
        <f t="shared" si="3"/>
        <v>1</v>
      </c>
      <c r="H147" s="9"/>
      <c r="I147" s="9"/>
      <c r="J147" s="32">
        <v>0</v>
      </c>
      <c r="K147" s="9">
        <v>0</v>
      </c>
      <c r="L147" s="9">
        <v>15</v>
      </c>
      <c r="M147" s="9">
        <v>0</v>
      </c>
      <c r="N147" s="9">
        <v>0</v>
      </c>
      <c r="O147" s="9">
        <v>5</v>
      </c>
      <c r="P147" s="9">
        <v>6</v>
      </c>
      <c r="Q147" s="9">
        <v>0</v>
      </c>
      <c r="R147" s="9">
        <v>0</v>
      </c>
      <c r="S147" s="11">
        <v>0</v>
      </c>
      <c r="T147" s="32">
        <v>1</v>
      </c>
      <c r="U147" s="9">
        <v>0</v>
      </c>
      <c r="V147" s="9">
        <v>1</v>
      </c>
      <c r="W147" s="9">
        <v>4</v>
      </c>
      <c r="X147" s="9">
        <v>1</v>
      </c>
      <c r="Y147" s="9">
        <v>3</v>
      </c>
      <c r="Z147" s="9">
        <v>0</v>
      </c>
      <c r="AA147" s="9">
        <v>0</v>
      </c>
      <c r="AB147" s="9">
        <v>0</v>
      </c>
      <c r="AC147" s="11">
        <v>0</v>
      </c>
      <c r="AD147" s="11">
        <v>6</v>
      </c>
    </row>
    <row r="148" spans="1:30" ht="14.25" customHeight="1">
      <c r="A148" s="32" t="s">
        <v>46</v>
      </c>
      <c r="B148" s="33">
        <v>45007</v>
      </c>
      <c r="C148" s="9">
        <f t="shared" si="0"/>
        <v>18</v>
      </c>
      <c r="D148" s="9">
        <f t="shared" si="1"/>
        <v>1.8</v>
      </c>
      <c r="E148" s="9">
        <f t="shared" si="2"/>
        <v>17</v>
      </c>
      <c r="F148" s="10">
        <f>(E148/$C$28)*100</f>
        <v>1.9517795637198621</v>
      </c>
      <c r="G148" s="9">
        <f t="shared" si="3"/>
        <v>1.7</v>
      </c>
      <c r="H148" s="9"/>
      <c r="I148" s="9"/>
      <c r="J148" s="32">
        <v>5</v>
      </c>
      <c r="K148" s="9">
        <v>0</v>
      </c>
      <c r="L148" s="9">
        <v>0</v>
      </c>
      <c r="M148" s="9">
        <v>0</v>
      </c>
      <c r="N148" s="9">
        <v>0</v>
      </c>
      <c r="O148" s="9">
        <v>4</v>
      </c>
      <c r="P148" s="9">
        <v>2</v>
      </c>
      <c r="Q148" s="9">
        <v>0</v>
      </c>
      <c r="R148" s="9">
        <v>7</v>
      </c>
      <c r="S148" s="11">
        <v>0</v>
      </c>
      <c r="T148" s="32">
        <v>1</v>
      </c>
      <c r="U148" s="9">
        <v>3</v>
      </c>
      <c r="V148" s="9">
        <v>0</v>
      </c>
      <c r="W148" s="9">
        <v>0</v>
      </c>
      <c r="X148" s="9">
        <v>0</v>
      </c>
      <c r="Y148" s="9">
        <v>3</v>
      </c>
      <c r="Z148" s="9">
        <v>0</v>
      </c>
      <c r="AA148" s="9">
        <v>3</v>
      </c>
      <c r="AB148" s="9">
        <v>1</v>
      </c>
      <c r="AC148" s="11">
        <v>6</v>
      </c>
      <c r="AD148" s="11">
        <v>7</v>
      </c>
    </row>
    <row r="149" spans="1:30" ht="14.25" customHeight="1">
      <c r="A149" s="32" t="s">
        <v>47</v>
      </c>
      <c r="B149" s="33">
        <v>45007</v>
      </c>
      <c r="C149" s="9">
        <f t="shared" si="0"/>
        <v>3</v>
      </c>
      <c r="D149" s="9">
        <f t="shared" si="1"/>
        <v>0.3</v>
      </c>
      <c r="E149" s="9">
        <f t="shared" si="2"/>
        <v>11</v>
      </c>
      <c r="F149" s="10">
        <f>(E149/$C$29)*100</f>
        <v>1.1689691817215728</v>
      </c>
      <c r="G149" s="9">
        <f t="shared" si="3"/>
        <v>1.1000000000000001</v>
      </c>
      <c r="H149" s="9"/>
      <c r="I149" s="9"/>
      <c r="J149" s="32">
        <v>0</v>
      </c>
      <c r="K149" s="9">
        <v>0</v>
      </c>
      <c r="L149" s="9">
        <v>0</v>
      </c>
      <c r="M149" s="9">
        <v>0</v>
      </c>
      <c r="N149" s="9">
        <v>3</v>
      </c>
      <c r="O149" s="9">
        <v>0</v>
      </c>
      <c r="P149" s="9">
        <v>0</v>
      </c>
      <c r="Q149" s="9">
        <v>0</v>
      </c>
      <c r="R149" s="9">
        <v>0</v>
      </c>
      <c r="S149" s="11">
        <v>0</v>
      </c>
      <c r="T149" s="32">
        <v>2</v>
      </c>
      <c r="U149" s="9">
        <v>0</v>
      </c>
      <c r="V149" s="9">
        <v>1</v>
      </c>
      <c r="W149" s="9">
        <v>0</v>
      </c>
      <c r="X149" s="9">
        <v>1</v>
      </c>
      <c r="Y149" s="9">
        <v>2</v>
      </c>
      <c r="Z149" s="9">
        <v>0</v>
      </c>
      <c r="AA149" s="9">
        <v>1</v>
      </c>
      <c r="AB149" s="9">
        <v>3</v>
      </c>
      <c r="AC149" s="11">
        <v>1</v>
      </c>
      <c r="AD149" s="11">
        <v>8</v>
      </c>
    </row>
    <row r="150" spans="1:30" ht="14.25" customHeight="1">
      <c r="A150" s="32" t="s">
        <v>48</v>
      </c>
      <c r="B150" s="33">
        <v>45007</v>
      </c>
      <c r="C150" s="9">
        <f t="shared" si="0"/>
        <v>3</v>
      </c>
      <c r="D150" s="9">
        <f t="shared" si="1"/>
        <v>0.3</v>
      </c>
      <c r="E150" s="9">
        <f t="shared" si="2"/>
        <v>5</v>
      </c>
      <c r="F150" s="10">
        <f>(E150/$C$30)*100</f>
        <v>0.8038585209003215</v>
      </c>
      <c r="G150" s="9">
        <f t="shared" si="3"/>
        <v>0.5</v>
      </c>
      <c r="H150" s="9"/>
      <c r="I150" s="9"/>
      <c r="J150" s="32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2</v>
      </c>
      <c r="S150" s="11">
        <v>0</v>
      </c>
      <c r="T150" s="32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2</v>
      </c>
      <c r="AA150" s="9">
        <v>0</v>
      </c>
      <c r="AB150" s="9">
        <v>3</v>
      </c>
      <c r="AC150" s="11">
        <v>0</v>
      </c>
      <c r="AD150" s="11">
        <v>9</v>
      </c>
    </row>
    <row r="151" spans="1:30" ht="14.25" customHeight="1">
      <c r="A151" s="32" t="s">
        <v>49</v>
      </c>
      <c r="B151" s="33">
        <v>45007</v>
      </c>
      <c r="C151" s="9">
        <f t="shared" si="0"/>
        <v>1</v>
      </c>
      <c r="D151" s="9">
        <f t="shared" si="1"/>
        <v>0.1</v>
      </c>
      <c r="E151" s="9">
        <f t="shared" si="2"/>
        <v>7</v>
      </c>
      <c r="F151" s="10">
        <f>(E151/$C$31)*100</f>
        <v>1.5521064301552108</v>
      </c>
      <c r="G151" s="9">
        <f t="shared" si="3"/>
        <v>0.7</v>
      </c>
      <c r="H151" s="9"/>
      <c r="I151" s="9"/>
      <c r="J151" s="32">
        <v>0</v>
      </c>
      <c r="K151" s="9">
        <v>1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1">
        <v>0</v>
      </c>
      <c r="T151" s="32">
        <v>2</v>
      </c>
      <c r="U151" s="9">
        <v>0</v>
      </c>
      <c r="V151" s="9">
        <v>0</v>
      </c>
      <c r="W151" s="9">
        <v>0</v>
      </c>
      <c r="X151" s="9">
        <v>2</v>
      </c>
      <c r="Y151" s="9">
        <v>0</v>
      </c>
      <c r="Z151" s="9">
        <v>2</v>
      </c>
      <c r="AA151" s="9">
        <v>0</v>
      </c>
      <c r="AB151" s="9">
        <v>1</v>
      </c>
      <c r="AC151" s="11">
        <v>0</v>
      </c>
      <c r="AD151" s="11">
        <v>10</v>
      </c>
    </row>
    <row r="152" spans="1:30" ht="14.25" customHeight="1">
      <c r="A152" s="32" t="s">
        <v>50</v>
      </c>
      <c r="B152" s="33">
        <v>45007</v>
      </c>
      <c r="C152" s="9">
        <f t="shared" si="0"/>
        <v>13</v>
      </c>
      <c r="D152" s="9">
        <f t="shared" si="1"/>
        <v>1.3</v>
      </c>
      <c r="E152" s="9">
        <f t="shared" si="2"/>
        <v>5</v>
      </c>
      <c r="F152" s="10">
        <f>(E152/$C$32)*100</f>
        <v>0.81168831168831157</v>
      </c>
      <c r="G152" s="9">
        <f t="shared" si="3"/>
        <v>0.5</v>
      </c>
      <c r="H152" s="9"/>
      <c r="I152" s="9"/>
      <c r="J152" s="32">
        <v>0</v>
      </c>
      <c r="K152" s="9">
        <v>0</v>
      </c>
      <c r="L152" s="9">
        <v>0</v>
      </c>
      <c r="M152" s="9">
        <v>4</v>
      </c>
      <c r="N152" s="9">
        <v>3</v>
      </c>
      <c r="O152" s="9">
        <v>0</v>
      </c>
      <c r="P152" s="9">
        <v>0</v>
      </c>
      <c r="Q152" s="9">
        <v>0</v>
      </c>
      <c r="R152" s="9">
        <v>0</v>
      </c>
      <c r="S152" s="11">
        <v>6</v>
      </c>
      <c r="T152" s="32">
        <v>2</v>
      </c>
      <c r="U152" s="9">
        <v>0</v>
      </c>
      <c r="V152" s="9">
        <v>0</v>
      </c>
      <c r="W152" s="9">
        <v>2</v>
      </c>
      <c r="X152" s="9">
        <v>0</v>
      </c>
      <c r="Y152" s="9">
        <v>0</v>
      </c>
      <c r="Z152" s="9">
        <v>0</v>
      </c>
      <c r="AA152" s="9">
        <v>1</v>
      </c>
      <c r="AB152" s="9">
        <v>0</v>
      </c>
      <c r="AC152" s="11">
        <v>0</v>
      </c>
      <c r="AD152" s="11">
        <v>11</v>
      </c>
    </row>
    <row r="153" spans="1:30" ht="14.25" customHeight="1">
      <c r="A153" s="32" t="s">
        <v>51</v>
      </c>
      <c r="B153" s="33">
        <v>45007</v>
      </c>
      <c r="C153" s="9">
        <f t="shared" si="0"/>
        <v>0</v>
      </c>
      <c r="D153" s="9">
        <f t="shared" si="1"/>
        <v>0</v>
      </c>
      <c r="E153" s="9">
        <f t="shared" si="2"/>
        <v>13</v>
      </c>
      <c r="F153" s="10">
        <f>(E153/$C$33)*100</f>
        <v>2.0537124802527646</v>
      </c>
      <c r="G153" s="9">
        <f t="shared" si="3"/>
        <v>1.3</v>
      </c>
      <c r="H153" s="9"/>
      <c r="I153" s="9"/>
      <c r="J153" s="32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1">
        <v>0</v>
      </c>
      <c r="T153" s="32">
        <v>2</v>
      </c>
      <c r="U153" s="9">
        <v>0</v>
      </c>
      <c r="V153" s="9">
        <v>1</v>
      </c>
      <c r="W153" s="9">
        <v>1</v>
      </c>
      <c r="X153" s="9">
        <v>0</v>
      </c>
      <c r="Y153" s="9">
        <v>2</v>
      </c>
      <c r="Z153" s="9">
        <v>1</v>
      </c>
      <c r="AA153" s="9">
        <v>0</v>
      </c>
      <c r="AB153" s="9">
        <v>1</v>
      </c>
      <c r="AC153" s="11">
        <v>5</v>
      </c>
      <c r="AD153" s="11">
        <v>12</v>
      </c>
    </row>
    <row r="154" spans="1:30" ht="14.25" customHeight="1">
      <c r="A154" s="32" t="s">
        <v>52</v>
      </c>
      <c r="B154" s="33">
        <v>45007</v>
      </c>
      <c r="C154" s="9">
        <f t="shared" si="0"/>
        <v>4</v>
      </c>
      <c r="D154" s="9">
        <f t="shared" si="1"/>
        <v>0.4</v>
      </c>
      <c r="E154" s="9">
        <f t="shared" si="2"/>
        <v>4</v>
      </c>
      <c r="F154" s="10">
        <f>(E154/$C$34)*100</f>
        <v>0.53835800807537015</v>
      </c>
      <c r="G154" s="9">
        <f t="shared" si="3"/>
        <v>0.4</v>
      </c>
      <c r="H154" s="9"/>
      <c r="I154" s="9"/>
      <c r="J154" s="32">
        <v>1</v>
      </c>
      <c r="K154" s="9">
        <v>2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1">
        <v>1</v>
      </c>
      <c r="T154" s="32">
        <v>0</v>
      </c>
      <c r="U154" s="9">
        <v>0</v>
      </c>
      <c r="V154" s="9">
        <v>0</v>
      </c>
      <c r="W154" s="9">
        <v>1</v>
      </c>
      <c r="X154" s="9">
        <v>0</v>
      </c>
      <c r="Y154" s="9">
        <v>1</v>
      </c>
      <c r="Z154" s="9">
        <v>1</v>
      </c>
      <c r="AA154" s="9">
        <v>1</v>
      </c>
      <c r="AB154" s="9">
        <v>0</v>
      </c>
      <c r="AC154" s="11">
        <v>0</v>
      </c>
      <c r="AD154" s="11">
        <v>13</v>
      </c>
    </row>
    <row r="155" spans="1:30" ht="14.25" customHeight="1">
      <c r="A155" s="32" t="s">
        <v>53</v>
      </c>
      <c r="B155" s="33">
        <v>45007</v>
      </c>
      <c r="C155" s="9">
        <f t="shared" si="0"/>
        <v>0</v>
      </c>
      <c r="D155" s="9">
        <f t="shared" si="1"/>
        <v>0</v>
      </c>
      <c r="E155" s="9">
        <f t="shared" si="2"/>
        <v>4</v>
      </c>
      <c r="F155" s="10">
        <f>(E155/$C$35)*100</f>
        <v>0.5161290322580645</v>
      </c>
      <c r="G155" s="9">
        <f t="shared" si="3"/>
        <v>0.4</v>
      </c>
      <c r="H155" s="9"/>
      <c r="I155" s="9"/>
      <c r="J155" s="32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11">
        <v>0</v>
      </c>
      <c r="T155" s="32">
        <v>0</v>
      </c>
      <c r="U155" s="9">
        <v>1</v>
      </c>
      <c r="V155" s="9">
        <v>0</v>
      </c>
      <c r="W155" s="9">
        <v>0</v>
      </c>
      <c r="X155" s="9">
        <v>1</v>
      </c>
      <c r="Y155" s="9">
        <v>0</v>
      </c>
      <c r="Z155" s="9">
        <v>1</v>
      </c>
      <c r="AA155" s="9">
        <v>1</v>
      </c>
      <c r="AB155" s="9">
        <v>0</v>
      </c>
      <c r="AC155" s="11">
        <v>0</v>
      </c>
      <c r="AD155" s="11">
        <v>14</v>
      </c>
    </row>
    <row r="156" spans="1:30" ht="14.25" customHeight="1">
      <c r="A156" s="32" t="s">
        <v>54</v>
      </c>
      <c r="B156" s="33">
        <v>45007</v>
      </c>
      <c r="C156" s="9">
        <f t="shared" si="0"/>
        <v>5</v>
      </c>
      <c r="D156" s="9">
        <f t="shared" si="1"/>
        <v>0.5</v>
      </c>
      <c r="E156" s="9">
        <f t="shared" si="2"/>
        <v>2</v>
      </c>
      <c r="F156" s="10">
        <f>(E156/$C$36)*100</f>
        <v>0.27100271002710025</v>
      </c>
      <c r="G156" s="9">
        <f t="shared" si="3"/>
        <v>0.2</v>
      </c>
      <c r="H156" s="9"/>
      <c r="I156" s="9"/>
      <c r="J156" s="32">
        <v>2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1">
        <v>3</v>
      </c>
      <c r="T156" s="32">
        <v>1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11">
        <v>1</v>
      </c>
      <c r="AD156" s="11">
        <v>15</v>
      </c>
    </row>
    <row r="157" spans="1:30" ht="14.25" customHeight="1">
      <c r="A157" s="32" t="s">
        <v>55</v>
      </c>
      <c r="B157" s="33">
        <v>45007</v>
      </c>
      <c r="C157" s="9">
        <f t="shared" si="0"/>
        <v>3</v>
      </c>
      <c r="D157" s="9">
        <f t="shared" si="1"/>
        <v>0.3</v>
      </c>
      <c r="E157" s="9">
        <f t="shared" si="2"/>
        <v>3</v>
      </c>
      <c r="F157" s="10">
        <f>(E157/$C$37)*100</f>
        <v>0.36945812807881773</v>
      </c>
      <c r="G157" s="9">
        <f t="shared" si="3"/>
        <v>0.3</v>
      </c>
      <c r="H157" s="9"/>
      <c r="I157" s="9"/>
      <c r="J157" s="32">
        <v>0</v>
      </c>
      <c r="K157" s="9">
        <v>0</v>
      </c>
      <c r="L157" s="9">
        <v>0</v>
      </c>
      <c r="M157" s="9">
        <v>0</v>
      </c>
      <c r="N157" s="9">
        <v>1</v>
      </c>
      <c r="O157" s="9">
        <v>0</v>
      </c>
      <c r="P157" s="9">
        <v>0</v>
      </c>
      <c r="Q157" s="9">
        <v>2</v>
      </c>
      <c r="R157" s="9">
        <v>0</v>
      </c>
      <c r="S157" s="11">
        <v>0</v>
      </c>
      <c r="T157" s="32">
        <v>0</v>
      </c>
      <c r="U157" s="9">
        <v>0</v>
      </c>
      <c r="V157" s="9">
        <v>0</v>
      </c>
      <c r="W157" s="9">
        <v>1</v>
      </c>
      <c r="X157" s="9">
        <v>0</v>
      </c>
      <c r="Y157" s="9">
        <v>1</v>
      </c>
      <c r="Z157" s="9">
        <v>0</v>
      </c>
      <c r="AA157" s="9">
        <v>0</v>
      </c>
      <c r="AB157" s="9">
        <v>1</v>
      </c>
      <c r="AC157" s="11">
        <v>0</v>
      </c>
      <c r="AD157" s="11">
        <v>16</v>
      </c>
    </row>
    <row r="158" spans="1:30" ht="14.25" customHeight="1">
      <c r="A158" s="32" t="s">
        <v>56</v>
      </c>
      <c r="B158" s="33">
        <v>45007</v>
      </c>
      <c r="C158" s="9">
        <f t="shared" si="0"/>
        <v>7</v>
      </c>
      <c r="D158" s="9">
        <f t="shared" si="1"/>
        <v>0.7</v>
      </c>
      <c r="E158" s="9">
        <f t="shared" si="2"/>
        <v>3</v>
      </c>
      <c r="F158" s="10">
        <f>(E158/$C$38)*100</f>
        <v>0.37735849056603776</v>
      </c>
      <c r="G158" s="9">
        <f t="shared" si="3"/>
        <v>0.3</v>
      </c>
      <c r="H158" s="9"/>
      <c r="I158" s="9"/>
      <c r="J158" s="32">
        <v>0</v>
      </c>
      <c r="K158" s="9">
        <v>0</v>
      </c>
      <c r="L158" s="9">
        <v>5</v>
      </c>
      <c r="M158" s="9">
        <v>0</v>
      </c>
      <c r="N158" s="9">
        <v>0</v>
      </c>
      <c r="O158" s="9">
        <v>2</v>
      </c>
      <c r="P158" s="9">
        <v>0</v>
      </c>
      <c r="Q158" s="9">
        <v>0</v>
      </c>
      <c r="R158" s="9">
        <v>0</v>
      </c>
      <c r="S158" s="11">
        <v>0</v>
      </c>
      <c r="T158" s="32">
        <v>0</v>
      </c>
      <c r="U158" s="9">
        <v>1</v>
      </c>
      <c r="V158" s="9">
        <v>1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11">
        <v>1</v>
      </c>
      <c r="AD158" s="11">
        <v>17</v>
      </c>
    </row>
    <row r="159" spans="1:30" ht="14.25" customHeight="1">
      <c r="A159" s="32" t="s">
        <v>57</v>
      </c>
      <c r="B159" s="33">
        <v>45007</v>
      </c>
      <c r="C159" s="9">
        <f t="shared" si="0"/>
        <v>1</v>
      </c>
      <c r="D159" s="9">
        <f t="shared" si="1"/>
        <v>0.1</v>
      </c>
      <c r="E159" s="9">
        <f t="shared" si="2"/>
        <v>5</v>
      </c>
      <c r="F159" s="10">
        <f>(E159/$C$39)*100</f>
        <v>0.65876152832674573</v>
      </c>
      <c r="G159" s="9">
        <f t="shared" si="3"/>
        <v>0.5</v>
      </c>
      <c r="H159" s="9"/>
      <c r="I159" s="9"/>
      <c r="J159" s="32">
        <v>1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1">
        <v>0</v>
      </c>
      <c r="T159" s="32">
        <v>2</v>
      </c>
      <c r="U159" s="9">
        <v>1</v>
      </c>
      <c r="V159" s="9">
        <v>0</v>
      </c>
      <c r="W159" s="9">
        <v>0</v>
      </c>
      <c r="X159" s="9">
        <v>1</v>
      </c>
      <c r="Y159" s="9">
        <v>0</v>
      </c>
      <c r="Z159" s="9">
        <v>0</v>
      </c>
      <c r="AA159" s="9">
        <v>0</v>
      </c>
      <c r="AB159" s="9">
        <v>1</v>
      </c>
      <c r="AC159" s="11">
        <v>0</v>
      </c>
      <c r="AD159" s="11">
        <v>18</v>
      </c>
    </row>
    <row r="160" spans="1:30" ht="14.25" customHeight="1">
      <c r="A160" s="32" t="s">
        <v>58</v>
      </c>
      <c r="B160" s="33">
        <v>45007</v>
      </c>
      <c r="C160" s="9">
        <f t="shared" si="0"/>
        <v>5</v>
      </c>
      <c r="D160" s="9">
        <f t="shared" si="1"/>
        <v>0.5</v>
      </c>
      <c r="E160" s="9">
        <f t="shared" si="2"/>
        <v>7</v>
      </c>
      <c r="F160" s="10">
        <f>(E160/$C$40)*100</f>
        <v>0.89285714285714279</v>
      </c>
      <c r="G160" s="9">
        <f t="shared" si="3"/>
        <v>0.7</v>
      </c>
      <c r="H160" s="9"/>
      <c r="I160" s="9"/>
      <c r="J160" s="32">
        <v>4</v>
      </c>
      <c r="K160" s="9">
        <v>1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11">
        <v>0</v>
      </c>
      <c r="T160" s="32">
        <v>0</v>
      </c>
      <c r="U160" s="9">
        <v>1</v>
      </c>
      <c r="V160" s="9">
        <v>0</v>
      </c>
      <c r="W160" s="9">
        <v>2</v>
      </c>
      <c r="X160" s="9">
        <v>0</v>
      </c>
      <c r="Y160" s="9">
        <v>0</v>
      </c>
      <c r="Z160" s="9">
        <v>2</v>
      </c>
      <c r="AA160" s="9">
        <v>0</v>
      </c>
      <c r="AB160" s="9">
        <v>2</v>
      </c>
      <c r="AC160" s="11">
        <v>0</v>
      </c>
      <c r="AD160" s="11">
        <v>19</v>
      </c>
    </row>
    <row r="161" spans="1:30" ht="14.25" customHeight="1">
      <c r="A161" s="35" t="s">
        <v>59</v>
      </c>
      <c r="B161" s="39">
        <v>45007</v>
      </c>
      <c r="C161" s="21">
        <f t="shared" si="0"/>
        <v>3</v>
      </c>
      <c r="D161" s="21">
        <f t="shared" si="1"/>
        <v>0.3</v>
      </c>
      <c r="E161" s="21">
        <f t="shared" si="2"/>
        <v>3</v>
      </c>
      <c r="F161" s="22">
        <f>(E161/$C$41)*100</f>
        <v>0.3401360544217687</v>
      </c>
      <c r="G161" s="21">
        <f t="shared" si="3"/>
        <v>0.3</v>
      </c>
      <c r="H161" s="21"/>
      <c r="I161" s="21"/>
      <c r="J161" s="34">
        <v>0</v>
      </c>
      <c r="K161" s="13">
        <v>0</v>
      </c>
      <c r="L161" s="13">
        <v>1</v>
      </c>
      <c r="M161" s="13">
        <v>0</v>
      </c>
      <c r="N161" s="13">
        <v>0</v>
      </c>
      <c r="O161" s="13">
        <v>0</v>
      </c>
      <c r="P161" s="13">
        <v>0</v>
      </c>
      <c r="Q161" s="13">
        <v>2</v>
      </c>
      <c r="R161" s="13">
        <v>0</v>
      </c>
      <c r="S161" s="15">
        <v>0</v>
      </c>
      <c r="T161" s="34">
        <v>0</v>
      </c>
      <c r="U161" s="13">
        <v>1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1</v>
      </c>
      <c r="AB161" s="13">
        <v>0</v>
      </c>
      <c r="AC161" s="15">
        <v>1</v>
      </c>
      <c r="AD161" s="11">
        <v>20</v>
      </c>
    </row>
    <row r="162" spans="1:30" ht="14.25" customHeight="1">
      <c r="A162" s="30" t="s">
        <v>39</v>
      </c>
      <c r="B162" s="31">
        <v>45021</v>
      </c>
      <c r="C162" s="5">
        <f t="shared" si="0"/>
        <v>0</v>
      </c>
      <c r="D162" s="5">
        <f t="shared" si="1"/>
        <v>0</v>
      </c>
      <c r="E162" s="5">
        <f t="shared" si="2"/>
        <v>8</v>
      </c>
      <c r="F162" s="6">
        <f>(E162/$C$22)*100</f>
        <v>0.73394495412844041</v>
      </c>
      <c r="G162" s="5">
        <f t="shared" si="3"/>
        <v>0.8</v>
      </c>
      <c r="H162" s="5"/>
      <c r="I162" s="5"/>
      <c r="J162" s="3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9">
        <v>0</v>
      </c>
      <c r="T162" s="30">
        <v>1</v>
      </c>
      <c r="U162" s="5">
        <v>1</v>
      </c>
      <c r="V162" s="5">
        <v>1</v>
      </c>
      <c r="W162" s="5">
        <v>2</v>
      </c>
      <c r="X162" s="5">
        <v>0</v>
      </c>
      <c r="Y162" s="5">
        <v>1</v>
      </c>
      <c r="Z162" s="5">
        <v>0</v>
      </c>
      <c r="AA162" s="5">
        <v>1</v>
      </c>
      <c r="AB162" s="5">
        <v>0</v>
      </c>
      <c r="AC162" s="7">
        <v>1</v>
      </c>
      <c r="AD162" s="7">
        <v>1</v>
      </c>
    </row>
    <row r="163" spans="1:30" ht="14.25" customHeight="1">
      <c r="A163" s="32" t="s">
        <v>41</v>
      </c>
      <c r="B163" s="33">
        <v>45021</v>
      </c>
      <c r="C163" s="9">
        <f t="shared" si="0"/>
        <v>0</v>
      </c>
      <c r="D163" s="9">
        <f t="shared" si="1"/>
        <v>0</v>
      </c>
      <c r="E163" s="9">
        <f t="shared" si="2"/>
        <v>12</v>
      </c>
      <c r="F163" s="10">
        <f>(E163/$C$23)*100</f>
        <v>1.4796547472256474</v>
      </c>
      <c r="G163" s="9">
        <f t="shared" si="3"/>
        <v>1.2</v>
      </c>
      <c r="H163" s="9"/>
      <c r="I163" s="9"/>
      <c r="J163" s="32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11">
        <v>0</v>
      </c>
      <c r="T163" s="32">
        <v>4</v>
      </c>
      <c r="U163" s="9">
        <v>0</v>
      </c>
      <c r="V163" s="9">
        <v>1</v>
      </c>
      <c r="W163" s="9">
        <v>0</v>
      </c>
      <c r="X163" s="9">
        <v>0</v>
      </c>
      <c r="Y163" s="9">
        <v>2</v>
      </c>
      <c r="Z163" s="9">
        <v>1</v>
      </c>
      <c r="AA163" s="9">
        <v>2</v>
      </c>
      <c r="AB163" s="9">
        <v>1</v>
      </c>
      <c r="AC163" s="11">
        <v>1</v>
      </c>
      <c r="AD163" s="11">
        <v>2</v>
      </c>
    </row>
    <row r="164" spans="1:30" ht="14.25" customHeight="1">
      <c r="A164" s="32" t="s">
        <v>42</v>
      </c>
      <c r="B164" s="33">
        <v>45021</v>
      </c>
      <c r="C164" s="9">
        <f t="shared" si="0"/>
        <v>0</v>
      </c>
      <c r="D164" s="9">
        <f t="shared" si="1"/>
        <v>0</v>
      </c>
      <c r="E164" s="9">
        <f t="shared" si="2"/>
        <v>7</v>
      </c>
      <c r="F164" s="10">
        <f>(E164/$C$24)*100</f>
        <v>0.78828828828828823</v>
      </c>
      <c r="G164" s="9">
        <f t="shared" si="3"/>
        <v>0.7</v>
      </c>
      <c r="H164" s="9"/>
      <c r="I164" s="9"/>
      <c r="J164" s="32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1">
        <v>0</v>
      </c>
      <c r="T164" s="32">
        <v>2</v>
      </c>
      <c r="U164" s="9">
        <v>1</v>
      </c>
      <c r="V164" s="9">
        <v>0</v>
      </c>
      <c r="W164" s="9">
        <v>0</v>
      </c>
      <c r="X164" s="9">
        <v>1</v>
      </c>
      <c r="Y164" s="9">
        <v>0</v>
      </c>
      <c r="Z164" s="9">
        <v>1</v>
      </c>
      <c r="AA164" s="9">
        <v>0</v>
      </c>
      <c r="AB164" s="9">
        <v>0</v>
      </c>
      <c r="AC164" s="11">
        <v>2</v>
      </c>
      <c r="AD164" s="11">
        <v>3</v>
      </c>
    </row>
    <row r="165" spans="1:30" ht="14.25" customHeight="1">
      <c r="A165" s="32" t="s">
        <v>43</v>
      </c>
      <c r="B165" s="33">
        <v>45021</v>
      </c>
      <c r="C165" s="9">
        <f t="shared" si="0"/>
        <v>0</v>
      </c>
      <c r="D165" s="9">
        <f t="shared" si="1"/>
        <v>0</v>
      </c>
      <c r="E165" s="9">
        <f t="shared" si="2"/>
        <v>4</v>
      </c>
      <c r="F165" s="10">
        <f>(E165/$C$25)*100</f>
        <v>0.44150110375275936</v>
      </c>
      <c r="G165" s="9">
        <f t="shared" si="3"/>
        <v>0.4</v>
      </c>
      <c r="H165" s="9"/>
      <c r="I165" s="9"/>
      <c r="J165" s="32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1">
        <v>0</v>
      </c>
      <c r="T165" s="32">
        <v>0</v>
      </c>
      <c r="U165" s="9">
        <v>0</v>
      </c>
      <c r="V165" s="9">
        <v>0</v>
      </c>
      <c r="W165" s="9">
        <v>1</v>
      </c>
      <c r="X165" s="9">
        <v>0</v>
      </c>
      <c r="Y165" s="9">
        <v>0</v>
      </c>
      <c r="Z165" s="9">
        <v>1</v>
      </c>
      <c r="AA165" s="9">
        <v>2</v>
      </c>
      <c r="AB165" s="9">
        <v>0</v>
      </c>
      <c r="AC165" s="11">
        <v>0</v>
      </c>
      <c r="AD165" s="11">
        <v>4</v>
      </c>
    </row>
    <row r="166" spans="1:30" ht="14.25" customHeight="1">
      <c r="A166" s="32" t="s">
        <v>44</v>
      </c>
      <c r="B166" s="33">
        <v>45021</v>
      </c>
      <c r="C166" s="9">
        <f t="shared" si="0"/>
        <v>0</v>
      </c>
      <c r="D166" s="9">
        <f t="shared" si="1"/>
        <v>0</v>
      </c>
      <c r="E166" s="9">
        <f t="shared" si="2"/>
        <v>5</v>
      </c>
      <c r="F166" s="10">
        <f>(E166/$C$26)*100</f>
        <v>0.47755491881566381</v>
      </c>
      <c r="G166" s="9">
        <f t="shared" si="3"/>
        <v>0.5</v>
      </c>
      <c r="H166" s="9"/>
      <c r="I166" s="9"/>
      <c r="J166" s="32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1">
        <v>0</v>
      </c>
      <c r="T166" s="32">
        <v>1</v>
      </c>
      <c r="U166" s="9">
        <v>0</v>
      </c>
      <c r="V166" s="9">
        <v>0</v>
      </c>
      <c r="W166" s="9">
        <v>1</v>
      </c>
      <c r="X166" s="9">
        <v>0</v>
      </c>
      <c r="Y166" s="9">
        <v>1</v>
      </c>
      <c r="Z166" s="9">
        <v>0</v>
      </c>
      <c r="AA166" s="9">
        <v>2</v>
      </c>
      <c r="AB166" s="9">
        <v>0</v>
      </c>
      <c r="AC166" s="11">
        <v>0</v>
      </c>
      <c r="AD166" s="11">
        <v>5</v>
      </c>
    </row>
    <row r="167" spans="1:30" ht="14.25" customHeight="1">
      <c r="A167" s="32" t="s">
        <v>45</v>
      </c>
      <c r="B167" s="33">
        <v>45021</v>
      </c>
      <c r="C167" s="9">
        <f t="shared" si="0"/>
        <v>0</v>
      </c>
      <c r="D167" s="9">
        <f t="shared" si="1"/>
        <v>0</v>
      </c>
      <c r="E167" s="9">
        <f t="shared" si="2"/>
        <v>6</v>
      </c>
      <c r="F167" s="10">
        <f>(E167/$C$27)*100</f>
        <v>0.82644628099173556</v>
      </c>
      <c r="G167" s="9">
        <f t="shared" si="3"/>
        <v>0.6</v>
      </c>
      <c r="H167" s="9"/>
      <c r="I167" s="9"/>
      <c r="J167" s="32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11">
        <v>0</v>
      </c>
      <c r="T167" s="32">
        <v>1</v>
      </c>
      <c r="U167" s="9">
        <v>0</v>
      </c>
      <c r="V167" s="9">
        <v>1</v>
      </c>
      <c r="W167" s="9">
        <v>2</v>
      </c>
      <c r="X167" s="9">
        <v>0</v>
      </c>
      <c r="Y167" s="9">
        <v>2</v>
      </c>
      <c r="Z167" s="9">
        <v>0</v>
      </c>
      <c r="AA167" s="9">
        <v>0</v>
      </c>
      <c r="AB167" s="9">
        <v>0</v>
      </c>
      <c r="AC167" s="11">
        <v>0</v>
      </c>
      <c r="AD167" s="11">
        <v>6</v>
      </c>
    </row>
    <row r="168" spans="1:30" ht="14.25" customHeight="1">
      <c r="A168" s="32" t="s">
        <v>46</v>
      </c>
      <c r="B168" s="33">
        <v>45021</v>
      </c>
      <c r="C168" s="9">
        <f t="shared" si="0"/>
        <v>0</v>
      </c>
      <c r="D168" s="9">
        <f t="shared" si="1"/>
        <v>0</v>
      </c>
      <c r="E168" s="9">
        <f t="shared" si="2"/>
        <v>6</v>
      </c>
      <c r="F168" s="10">
        <f>(E168/$C$28)*100</f>
        <v>0.68886337543053955</v>
      </c>
      <c r="G168" s="9">
        <f t="shared" si="3"/>
        <v>0.6</v>
      </c>
      <c r="H168" s="9"/>
      <c r="I168" s="9"/>
      <c r="J168" s="32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1">
        <v>0</v>
      </c>
      <c r="T168" s="32">
        <v>1</v>
      </c>
      <c r="U168" s="9">
        <v>1</v>
      </c>
      <c r="V168" s="9">
        <v>0</v>
      </c>
      <c r="W168" s="9">
        <v>0</v>
      </c>
      <c r="X168" s="9">
        <v>0</v>
      </c>
      <c r="Y168" s="9">
        <v>1</v>
      </c>
      <c r="Z168" s="9">
        <v>0</v>
      </c>
      <c r="AA168" s="9">
        <v>1</v>
      </c>
      <c r="AB168" s="9">
        <v>0</v>
      </c>
      <c r="AC168" s="11">
        <v>2</v>
      </c>
      <c r="AD168" s="11">
        <v>7</v>
      </c>
    </row>
    <row r="169" spans="1:30" ht="14.25" customHeight="1">
      <c r="A169" s="32" t="s">
        <v>47</v>
      </c>
      <c r="B169" s="33">
        <v>45021</v>
      </c>
      <c r="C169" s="9">
        <f t="shared" si="0"/>
        <v>0</v>
      </c>
      <c r="D169" s="9">
        <f t="shared" si="1"/>
        <v>0</v>
      </c>
      <c r="E169" s="9">
        <f t="shared" si="2"/>
        <v>5</v>
      </c>
      <c r="F169" s="10">
        <f>(E169/$C$29)*100</f>
        <v>0.53134962805526043</v>
      </c>
      <c r="G169" s="9">
        <f t="shared" si="3"/>
        <v>0.5</v>
      </c>
      <c r="H169" s="9"/>
      <c r="I169" s="9"/>
      <c r="J169" s="32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11">
        <v>0</v>
      </c>
      <c r="T169" s="32">
        <v>1</v>
      </c>
      <c r="U169" s="9">
        <v>0</v>
      </c>
      <c r="V169" s="9">
        <v>1</v>
      </c>
      <c r="W169" s="9">
        <v>0</v>
      </c>
      <c r="X169" s="9">
        <v>0</v>
      </c>
      <c r="Y169" s="9">
        <v>1</v>
      </c>
      <c r="Z169" s="9">
        <v>0</v>
      </c>
      <c r="AA169" s="9">
        <v>1</v>
      </c>
      <c r="AB169" s="9">
        <v>1</v>
      </c>
      <c r="AC169" s="11">
        <v>0</v>
      </c>
      <c r="AD169" s="11">
        <v>8</v>
      </c>
    </row>
    <row r="170" spans="1:30" ht="14.25" customHeight="1">
      <c r="A170" s="32" t="s">
        <v>48</v>
      </c>
      <c r="B170" s="33">
        <v>45021</v>
      </c>
      <c r="C170" s="9">
        <f t="shared" si="0"/>
        <v>0</v>
      </c>
      <c r="D170" s="9">
        <f t="shared" si="1"/>
        <v>0</v>
      </c>
      <c r="E170" s="9">
        <f t="shared" si="2"/>
        <v>4</v>
      </c>
      <c r="F170" s="10">
        <f>(E170/$C$30)*100</f>
        <v>0.64308681672025725</v>
      </c>
      <c r="G170" s="9">
        <f t="shared" si="3"/>
        <v>0.4</v>
      </c>
      <c r="H170" s="9"/>
      <c r="I170" s="9"/>
      <c r="J170" s="32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1">
        <v>0</v>
      </c>
      <c r="T170" s="32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2</v>
      </c>
      <c r="AA170" s="9">
        <v>0</v>
      </c>
      <c r="AB170" s="9">
        <v>2</v>
      </c>
      <c r="AC170" s="11">
        <v>0</v>
      </c>
      <c r="AD170" s="11">
        <v>9</v>
      </c>
    </row>
    <row r="171" spans="1:30" ht="14.25" customHeight="1">
      <c r="A171" s="32" t="s">
        <v>49</v>
      </c>
      <c r="B171" s="33">
        <v>45021</v>
      </c>
      <c r="C171" s="9">
        <f t="shared" si="0"/>
        <v>0</v>
      </c>
      <c r="D171" s="9">
        <f t="shared" si="1"/>
        <v>0</v>
      </c>
      <c r="E171" s="9">
        <f t="shared" si="2"/>
        <v>3</v>
      </c>
      <c r="F171" s="10">
        <f>(E171/$C$31)*100</f>
        <v>0.66518847006651882</v>
      </c>
      <c r="G171" s="9">
        <f t="shared" si="3"/>
        <v>0.3</v>
      </c>
      <c r="H171" s="9"/>
      <c r="I171" s="9"/>
      <c r="J171" s="32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1">
        <v>0</v>
      </c>
      <c r="T171" s="32">
        <v>1</v>
      </c>
      <c r="U171" s="9">
        <v>0</v>
      </c>
      <c r="V171" s="9">
        <v>0</v>
      </c>
      <c r="W171" s="9">
        <v>0</v>
      </c>
      <c r="X171" s="9">
        <v>1</v>
      </c>
      <c r="Y171" s="9">
        <v>0</v>
      </c>
      <c r="Z171" s="9">
        <v>1</v>
      </c>
      <c r="AA171" s="9">
        <v>0</v>
      </c>
      <c r="AB171" s="9">
        <v>0</v>
      </c>
      <c r="AC171" s="11">
        <v>0</v>
      </c>
      <c r="AD171" s="11">
        <v>10</v>
      </c>
    </row>
    <row r="172" spans="1:30" ht="14.25" customHeight="1">
      <c r="A172" s="32" t="s">
        <v>50</v>
      </c>
      <c r="B172" s="33">
        <v>45021</v>
      </c>
      <c r="C172" s="9">
        <f t="shared" si="0"/>
        <v>0</v>
      </c>
      <c r="D172" s="9">
        <f t="shared" si="1"/>
        <v>0</v>
      </c>
      <c r="E172" s="9">
        <f t="shared" si="2"/>
        <v>3</v>
      </c>
      <c r="F172" s="10">
        <f>(E172/$C$32)*100</f>
        <v>0.48701298701298701</v>
      </c>
      <c r="G172" s="9">
        <f t="shared" si="3"/>
        <v>0.3</v>
      </c>
      <c r="H172" s="9"/>
      <c r="I172" s="9"/>
      <c r="J172" s="32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11">
        <v>0</v>
      </c>
      <c r="T172" s="32">
        <v>1</v>
      </c>
      <c r="U172" s="9">
        <v>0</v>
      </c>
      <c r="V172" s="9">
        <v>0</v>
      </c>
      <c r="W172" s="9">
        <v>1</v>
      </c>
      <c r="X172" s="9">
        <v>0</v>
      </c>
      <c r="Y172" s="9">
        <v>0</v>
      </c>
      <c r="Z172" s="9">
        <v>0</v>
      </c>
      <c r="AA172" s="9">
        <v>1</v>
      </c>
      <c r="AB172" s="9">
        <v>0</v>
      </c>
      <c r="AC172" s="11">
        <v>0</v>
      </c>
      <c r="AD172" s="11">
        <v>11</v>
      </c>
    </row>
    <row r="173" spans="1:30" ht="14.25" customHeight="1">
      <c r="A173" s="32" t="s">
        <v>51</v>
      </c>
      <c r="B173" s="33">
        <v>45021</v>
      </c>
      <c r="C173" s="9">
        <f t="shared" si="0"/>
        <v>0</v>
      </c>
      <c r="D173" s="9">
        <f t="shared" si="1"/>
        <v>0</v>
      </c>
      <c r="E173" s="9">
        <f t="shared" si="2"/>
        <v>5</v>
      </c>
      <c r="F173" s="10">
        <f>(E173/$C$33)*100</f>
        <v>0.78988941548183245</v>
      </c>
      <c r="G173" s="9">
        <f t="shared" si="3"/>
        <v>0.5</v>
      </c>
      <c r="H173" s="9"/>
      <c r="I173" s="9"/>
      <c r="J173" s="32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1">
        <v>0</v>
      </c>
      <c r="T173" s="32">
        <v>1</v>
      </c>
      <c r="U173" s="9">
        <v>0</v>
      </c>
      <c r="V173" s="9">
        <v>1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1</v>
      </c>
      <c r="AC173" s="11">
        <v>2</v>
      </c>
      <c r="AD173" s="11">
        <v>12</v>
      </c>
    </row>
    <row r="174" spans="1:30" ht="14.25" customHeight="1">
      <c r="A174" s="32" t="s">
        <v>52</v>
      </c>
      <c r="B174" s="33">
        <v>45021</v>
      </c>
      <c r="C174" s="9">
        <f t="shared" si="0"/>
        <v>0</v>
      </c>
      <c r="D174" s="9">
        <f t="shared" si="1"/>
        <v>0</v>
      </c>
      <c r="E174" s="9">
        <f t="shared" si="2"/>
        <v>4</v>
      </c>
      <c r="F174" s="10">
        <f>(E174/$C$34)*100</f>
        <v>0.53835800807537015</v>
      </c>
      <c r="G174" s="9">
        <f t="shared" si="3"/>
        <v>0.4</v>
      </c>
      <c r="H174" s="9"/>
      <c r="I174" s="9"/>
      <c r="J174" s="32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1">
        <v>0</v>
      </c>
      <c r="T174" s="32">
        <v>0</v>
      </c>
      <c r="U174" s="9">
        <v>0</v>
      </c>
      <c r="V174" s="9">
        <v>0</v>
      </c>
      <c r="W174" s="9">
        <v>1</v>
      </c>
      <c r="X174" s="9">
        <v>0</v>
      </c>
      <c r="Y174" s="9">
        <v>1</v>
      </c>
      <c r="Z174" s="9">
        <v>1</v>
      </c>
      <c r="AA174" s="9">
        <v>1</v>
      </c>
      <c r="AB174" s="9">
        <v>0</v>
      </c>
      <c r="AC174" s="11">
        <v>0</v>
      </c>
      <c r="AD174" s="11">
        <v>13</v>
      </c>
    </row>
    <row r="175" spans="1:30" ht="14.25" customHeight="1">
      <c r="A175" s="32" t="s">
        <v>53</v>
      </c>
      <c r="B175" s="33">
        <v>45021</v>
      </c>
      <c r="C175" s="9">
        <f t="shared" si="0"/>
        <v>0</v>
      </c>
      <c r="D175" s="9">
        <f t="shared" si="1"/>
        <v>0</v>
      </c>
      <c r="E175" s="9">
        <f t="shared" si="2"/>
        <v>4</v>
      </c>
      <c r="F175" s="10">
        <f>(E175/$C$35)*100</f>
        <v>0.5161290322580645</v>
      </c>
      <c r="G175" s="9">
        <f t="shared" si="3"/>
        <v>0.4</v>
      </c>
      <c r="H175" s="9"/>
      <c r="I175" s="9"/>
      <c r="J175" s="32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1">
        <v>0</v>
      </c>
      <c r="T175" s="32">
        <v>0</v>
      </c>
      <c r="U175" s="9">
        <v>1</v>
      </c>
      <c r="V175" s="9">
        <v>0</v>
      </c>
      <c r="W175" s="9">
        <v>0</v>
      </c>
      <c r="X175" s="9">
        <v>1</v>
      </c>
      <c r="Y175" s="9">
        <v>0</v>
      </c>
      <c r="Z175" s="9">
        <v>1</v>
      </c>
      <c r="AA175" s="9">
        <v>1</v>
      </c>
      <c r="AB175" s="9">
        <v>0</v>
      </c>
      <c r="AC175" s="11">
        <v>0</v>
      </c>
      <c r="AD175" s="11">
        <v>14</v>
      </c>
    </row>
    <row r="176" spans="1:30" ht="14.25" customHeight="1">
      <c r="A176" s="32" t="s">
        <v>54</v>
      </c>
      <c r="B176" s="33">
        <v>45021</v>
      </c>
      <c r="C176" s="9">
        <f t="shared" si="0"/>
        <v>0</v>
      </c>
      <c r="D176" s="9">
        <f t="shared" si="1"/>
        <v>0</v>
      </c>
      <c r="E176" s="9">
        <f t="shared" si="2"/>
        <v>1</v>
      </c>
      <c r="F176" s="10">
        <f>(E176/$C$36)*100</f>
        <v>0.13550135501355012</v>
      </c>
      <c r="G176" s="9">
        <f t="shared" si="3"/>
        <v>0.1</v>
      </c>
      <c r="H176" s="9"/>
      <c r="I176" s="9"/>
      <c r="J176" s="32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11">
        <v>0</v>
      </c>
      <c r="T176" s="32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11">
        <v>1</v>
      </c>
      <c r="AD176" s="11">
        <v>15</v>
      </c>
    </row>
    <row r="177" spans="1:30" ht="14.25" customHeight="1">
      <c r="A177" s="32" t="s">
        <v>55</v>
      </c>
      <c r="B177" s="33">
        <v>45021</v>
      </c>
      <c r="C177" s="9">
        <f t="shared" si="0"/>
        <v>0</v>
      </c>
      <c r="D177" s="9">
        <f t="shared" si="1"/>
        <v>0</v>
      </c>
      <c r="E177" s="9">
        <f t="shared" si="2"/>
        <v>1</v>
      </c>
      <c r="F177" s="10">
        <f>(E177/$C$37)*100</f>
        <v>0.12315270935960591</v>
      </c>
      <c r="G177" s="9">
        <f t="shared" si="3"/>
        <v>0.1</v>
      </c>
      <c r="H177" s="9"/>
      <c r="I177" s="9"/>
      <c r="J177" s="32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1">
        <v>0</v>
      </c>
      <c r="T177" s="32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1</v>
      </c>
      <c r="AC177" s="11">
        <v>0</v>
      </c>
      <c r="AD177" s="11">
        <v>16</v>
      </c>
    </row>
    <row r="178" spans="1:30" ht="14.25" customHeight="1">
      <c r="A178" s="32" t="s">
        <v>56</v>
      </c>
      <c r="B178" s="33">
        <v>45021</v>
      </c>
      <c r="C178" s="9">
        <f t="shared" si="0"/>
        <v>0</v>
      </c>
      <c r="D178" s="9">
        <f t="shared" si="1"/>
        <v>0</v>
      </c>
      <c r="E178" s="9">
        <f t="shared" si="2"/>
        <v>2</v>
      </c>
      <c r="F178" s="10">
        <f>(E178/$C$38)*100</f>
        <v>0.25157232704402516</v>
      </c>
      <c r="G178" s="9">
        <f t="shared" si="3"/>
        <v>0.2</v>
      </c>
      <c r="H178" s="9"/>
      <c r="I178" s="9"/>
      <c r="J178" s="32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11">
        <v>0</v>
      </c>
      <c r="T178" s="32">
        <v>0</v>
      </c>
      <c r="U178" s="9">
        <v>1</v>
      </c>
      <c r="V178" s="9">
        <v>1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11">
        <v>0</v>
      </c>
      <c r="AD178" s="11">
        <v>17</v>
      </c>
    </row>
    <row r="179" spans="1:30" ht="14.25" customHeight="1">
      <c r="A179" s="32" t="s">
        <v>57</v>
      </c>
      <c r="B179" s="33">
        <v>45021</v>
      </c>
      <c r="C179" s="9">
        <f t="shared" si="0"/>
        <v>0</v>
      </c>
      <c r="D179" s="9">
        <f t="shared" si="1"/>
        <v>0</v>
      </c>
      <c r="E179" s="9">
        <f t="shared" si="2"/>
        <v>4</v>
      </c>
      <c r="F179" s="10">
        <f>(E179/$C$39)*100</f>
        <v>0.5270092226613966</v>
      </c>
      <c r="G179" s="9">
        <f t="shared" si="3"/>
        <v>0.4</v>
      </c>
      <c r="H179" s="9"/>
      <c r="I179" s="9"/>
      <c r="J179" s="32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1">
        <v>0</v>
      </c>
      <c r="T179" s="32">
        <v>2</v>
      </c>
      <c r="U179" s="9">
        <v>1</v>
      </c>
      <c r="V179" s="9">
        <v>0</v>
      </c>
      <c r="W179" s="9">
        <v>0</v>
      </c>
      <c r="X179" s="9">
        <v>1</v>
      </c>
      <c r="Y179" s="9">
        <v>0</v>
      </c>
      <c r="Z179" s="9">
        <v>0</v>
      </c>
      <c r="AA179" s="9">
        <v>0</v>
      </c>
      <c r="AB179" s="9">
        <v>0</v>
      </c>
      <c r="AC179" s="11">
        <v>0</v>
      </c>
      <c r="AD179" s="11">
        <v>18</v>
      </c>
    </row>
    <row r="180" spans="1:30" ht="14.25" customHeight="1">
      <c r="A180" s="32" t="s">
        <v>58</v>
      </c>
      <c r="B180" s="33">
        <v>45021</v>
      </c>
      <c r="C180" s="9">
        <f t="shared" si="0"/>
        <v>0</v>
      </c>
      <c r="D180" s="9">
        <f t="shared" si="1"/>
        <v>0</v>
      </c>
      <c r="E180" s="9">
        <f t="shared" si="2"/>
        <v>5</v>
      </c>
      <c r="F180" s="10">
        <f>(E180/$C$40)*100</f>
        <v>0.63775510204081631</v>
      </c>
      <c r="G180" s="9">
        <f t="shared" si="3"/>
        <v>0.5</v>
      </c>
      <c r="H180" s="9"/>
      <c r="I180" s="9"/>
      <c r="J180" s="32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1">
        <v>0</v>
      </c>
      <c r="T180" s="32">
        <v>0</v>
      </c>
      <c r="U180" s="9">
        <v>1</v>
      </c>
      <c r="V180" s="9">
        <v>0</v>
      </c>
      <c r="W180" s="9">
        <v>2</v>
      </c>
      <c r="X180" s="9">
        <v>0</v>
      </c>
      <c r="Y180" s="9">
        <v>0</v>
      </c>
      <c r="Z180" s="9">
        <v>1</v>
      </c>
      <c r="AA180" s="9">
        <v>0</v>
      </c>
      <c r="AB180" s="9">
        <v>1</v>
      </c>
      <c r="AC180" s="11">
        <v>0</v>
      </c>
      <c r="AD180" s="11">
        <v>19</v>
      </c>
    </row>
    <row r="181" spans="1:30" ht="14.25" customHeight="1">
      <c r="A181" s="35" t="s">
        <v>59</v>
      </c>
      <c r="B181" s="39">
        <v>45021</v>
      </c>
      <c r="C181" s="21">
        <f t="shared" si="0"/>
        <v>0</v>
      </c>
      <c r="D181" s="21">
        <f t="shared" si="1"/>
        <v>0</v>
      </c>
      <c r="E181" s="21">
        <f t="shared" si="2"/>
        <v>3</v>
      </c>
      <c r="F181" s="22">
        <f>(E181/$C$41)*100</f>
        <v>0.3401360544217687</v>
      </c>
      <c r="G181" s="21">
        <f t="shared" si="3"/>
        <v>0.3</v>
      </c>
      <c r="H181" s="21"/>
      <c r="I181" s="21"/>
      <c r="J181" s="32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1">
        <v>0</v>
      </c>
      <c r="T181" s="34">
        <v>0</v>
      </c>
      <c r="U181" s="13">
        <v>1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1</v>
      </c>
      <c r="AB181" s="13">
        <v>0</v>
      </c>
      <c r="AC181" s="15">
        <v>1</v>
      </c>
      <c r="AD181" s="11">
        <v>20</v>
      </c>
    </row>
    <row r="182" spans="1:30" ht="14.25" customHeight="1">
      <c r="A182" s="30" t="s">
        <v>39</v>
      </c>
      <c r="B182" s="31">
        <v>45033</v>
      </c>
      <c r="C182" s="5">
        <f t="shared" si="0"/>
        <v>0</v>
      </c>
      <c r="D182" s="5">
        <f t="shared" si="1"/>
        <v>0</v>
      </c>
      <c r="E182" s="5">
        <f t="shared" si="2"/>
        <v>5</v>
      </c>
      <c r="F182" s="6">
        <f>(E182/$C$22)*100</f>
        <v>0.45871559633027525</v>
      </c>
      <c r="G182" s="5">
        <f t="shared" si="3"/>
        <v>0.5</v>
      </c>
      <c r="H182" s="5"/>
      <c r="I182" s="5"/>
      <c r="J182" s="30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30">
        <v>0</v>
      </c>
      <c r="U182" s="5">
        <v>1</v>
      </c>
      <c r="V182" s="5">
        <v>1</v>
      </c>
      <c r="W182" s="5">
        <v>1</v>
      </c>
      <c r="X182" s="5">
        <v>0</v>
      </c>
      <c r="Y182" s="5">
        <v>0</v>
      </c>
      <c r="Z182" s="5">
        <v>0</v>
      </c>
      <c r="AA182" s="5">
        <v>1</v>
      </c>
      <c r="AB182" s="5">
        <v>0</v>
      </c>
      <c r="AC182" s="7">
        <v>1</v>
      </c>
      <c r="AD182" s="7">
        <v>1</v>
      </c>
    </row>
    <row r="183" spans="1:30" ht="14.25" customHeight="1">
      <c r="A183" s="32" t="s">
        <v>41</v>
      </c>
      <c r="B183" s="33">
        <v>45033</v>
      </c>
      <c r="C183" s="9">
        <f t="shared" si="0"/>
        <v>0</v>
      </c>
      <c r="D183" s="9">
        <f t="shared" si="1"/>
        <v>0</v>
      </c>
      <c r="E183" s="9">
        <f t="shared" si="2"/>
        <v>6</v>
      </c>
      <c r="F183" s="10">
        <f>(E183/$C$23)*100</f>
        <v>0.73982737361282369</v>
      </c>
      <c r="G183" s="9">
        <f t="shared" si="3"/>
        <v>0.6</v>
      </c>
      <c r="H183" s="9"/>
      <c r="I183" s="9"/>
      <c r="J183" s="32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1">
        <v>0</v>
      </c>
      <c r="T183" s="32">
        <v>1</v>
      </c>
      <c r="U183" s="9">
        <v>0</v>
      </c>
      <c r="V183" s="9">
        <v>1</v>
      </c>
      <c r="W183" s="9">
        <v>0</v>
      </c>
      <c r="X183" s="9">
        <v>0</v>
      </c>
      <c r="Y183" s="9">
        <v>1</v>
      </c>
      <c r="Z183" s="9">
        <v>1</v>
      </c>
      <c r="AA183" s="9">
        <v>0</v>
      </c>
      <c r="AB183" s="9">
        <v>1</v>
      </c>
      <c r="AC183" s="11">
        <v>1</v>
      </c>
      <c r="AD183" s="11">
        <v>2</v>
      </c>
    </row>
    <row r="184" spans="1:30" ht="14.25" customHeight="1">
      <c r="A184" s="32" t="s">
        <v>42</v>
      </c>
      <c r="B184" s="33">
        <v>45033</v>
      </c>
      <c r="C184" s="9">
        <f t="shared" si="0"/>
        <v>0</v>
      </c>
      <c r="D184" s="9">
        <f t="shared" si="1"/>
        <v>0</v>
      </c>
      <c r="E184" s="9">
        <f t="shared" si="2"/>
        <v>2</v>
      </c>
      <c r="F184" s="10">
        <f>(E184/$C$24)*100</f>
        <v>0.22522522522522523</v>
      </c>
      <c r="G184" s="9">
        <f t="shared" si="3"/>
        <v>0.2</v>
      </c>
      <c r="H184" s="9"/>
      <c r="I184" s="9"/>
      <c r="J184" s="32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1">
        <v>0</v>
      </c>
      <c r="T184" s="32">
        <v>0</v>
      </c>
      <c r="U184" s="9">
        <v>0</v>
      </c>
      <c r="V184" s="9">
        <v>0</v>
      </c>
      <c r="W184" s="9">
        <v>0</v>
      </c>
      <c r="X184" s="9">
        <v>1</v>
      </c>
      <c r="Y184" s="9">
        <v>0</v>
      </c>
      <c r="Z184" s="9">
        <v>0</v>
      </c>
      <c r="AA184" s="9">
        <v>0</v>
      </c>
      <c r="AB184" s="9">
        <v>0</v>
      </c>
      <c r="AC184" s="11">
        <v>1</v>
      </c>
      <c r="AD184" s="11">
        <v>3</v>
      </c>
    </row>
    <row r="185" spans="1:30" ht="14.25" customHeight="1">
      <c r="A185" s="32" t="s">
        <v>43</v>
      </c>
      <c r="B185" s="33">
        <v>45033</v>
      </c>
      <c r="C185" s="9">
        <f t="shared" si="0"/>
        <v>0</v>
      </c>
      <c r="D185" s="9">
        <f t="shared" si="1"/>
        <v>0</v>
      </c>
      <c r="E185" s="9">
        <f t="shared" si="2"/>
        <v>3</v>
      </c>
      <c r="F185" s="10">
        <f>(E185/$C$25)*100</f>
        <v>0.33112582781456956</v>
      </c>
      <c r="G185" s="9">
        <f t="shared" si="3"/>
        <v>0.3</v>
      </c>
      <c r="H185" s="9"/>
      <c r="I185" s="9"/>
      <c r="J185" s="32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1">
        <v>0</v>
      </c>
      <c r="T185" s="32">
        <v>0</v>
      </c>
      <c r="U185" s="9">
        <v>0</v>
      </c>
      <c r="V185" s="9">
        <v>0</v>
      </c>
      <c r="W185" s="9">
        <v>1</v>
      </c>
      <c r="X185" s="9">
        <v>0</v>
      </c>
      <c r="Y185" s="9">
        <v>0</v>
      </c>
      <c r="Z185" s="9">
        <v>1</v>
      </c>
      <c r="AA185" s="9">
        <v>1</v>
      </c>
      <c r="AB185" s="9">
        <v>0</v>
      </c>
      <c r="AC185" s="11">
        <v>0</v>
      </c>
      <c r="AD185" s="11">
        <v>4</v>
      </c>
    </row>
    <row r="186" spans="1:30" ht="14.25" customHeight="1">
      <c r="A186" s="32" t="s">
        <v>44</v>
      </c>
      <c r="B186" s="33">
        <v>45033</v>
      </c>
      <c r="C186" s="9">
        <f t="shared" si="0"/>
        <v>0</v>
      </c>
      <c r="D186" s="9">
        <f t="shared" si="1"/>
        <v>0</v>
      </c>
      <c r="E186" s="9">
        <f t="shared" si="2"/>
        <v>3</v>
      </c>
      <c r="F186" s="10">
        <f>(E186/$C$26)*100</f>
        <v>0.28653295128939826</v>
      </c>
      <c r="G186" s="9">
        <f t="shared" si="3"/>
        <v>0.3</v>
      </c>
      <c r="H186" s="9"/>
      <c r="I186" s="9"/>
      <c r="J186" s="32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1">
        <v>0</v>
      </c>
      <c r="T186" s="32">
        <v>0</v>
      </c>
      <c r="U186" s="9">
        <v>0</v>
      </c>
      <c r="V186" s="9">
        <v>0</v>
      </c>
      <c r="W186" s="9">
        <v>1</v>
      </c>
      <c r="X186" s="9">
        <v>0</v>
      </c>
      <c r="Y186" s="9">
        <v>1</v>
      </c>
      <c r="Z186" s="9">
        <v>0</v>
      </c>
      <c r="AA186" s="9">
        <v>1</v>
      </c>
      <c r="AB186" s="9">
        <v>0</v>
      </c>
      <c r="AC186" s="11">
        <v>0</v>
      </c>
      <c r="AD186" s="11">
        <v>5</v>
      </c>
    </row>
    <row r="187" spans="1:30" ht="14.25" customHeight="1">
      <c r="A187" s="32" t="s">
        <v>45</v>
      </c>
      <c r="B187" s="33">
        <v>45033</v>
      </c>
      <c r="C187" s="9">
        <f t="shared" si="0"/>
        <v>0</v>
      </c>
      <c r="D187" s="9">
        <f t="shared" si="1"/>
        <v>0</v>
      </c>
      <c r="E187" s="9">
        <f t="shared" si="2"/>
        <v>2</v>
      </c>
      <c r="F187" s="10">
        <f>(E187/$C$27)*100</f>
        <v>0.27548209366391185</v>
      </c>
      <c r="G187" s="9">
        <f t="shared" si="3"/>
        <v>0.2</v>
      </c>
      <c r="H187" s="9"/>
      <c r="I187" s="9"/>
      <c r="J187" s="32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11">
        <v>0</v>
      </c>
      <c r="T187" s="32">
        <v>0</v>
      </c>
      <c r="U187" s="9">
        <v>0</v>
      </c>
      <c r="V187" s="9">
        <v>1</v>
      </c>
      <c r="W187" s="9">
        <v>1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11">
        <v>0</v>
      </c>
      <c r="AD187" s="11">
        <v>6</v>
      </c>
    </row>
    <row r="188" spans="1:30" ht="14.25" customHeight="1">
      <c r="A188" s="32" t="s">
        <v>46</v>
      </c>
      <c r="B188" s="33">
        <v>45033</v>
      </c>
      <c r="C188" s="9">
        <f t="shared" si="0"/>
        <v>0</v>
      </c>
      <c r="D188" s="9">
        <f t="shared" si="1"/>
        <v>0</v>
      </c>
      <c r="E188" s="9">
        <f t="shared" si="2"/>
        <v>4</v>
      </c>
      <c r="F188" s="10">
        <f>(E188/$C$28)*100</f>
        <v>0.45924225028702642</v>
      </c>
      <c r="G188" s="9">
        <f t="shared" si="3"/>
        <v>0.4</v>
      </c>
      <c r="H188" s="9"/>
      <c r="I188" s="9"/>
      <c r="J188" s="32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1">
        <v>0</v>
      </c>
      <c r="T188" s="32">
        <v>0</v>
      </c>
      <c r="U188" s="9">
        <v>1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 s="9">
        <v>0</v>
      </c>
      <c r="AB188" s="9">
        <v>0</v>
      </c>
      <c r="AC188" s="11">
        <v>2</v>
      </c>
      <c r="AD188" s="11">
        <v>7</v>
      </c>
    </row>
    <row r="189" spans="1:30" ht="14.25" customHeight="1">
      <c r="A189" s="32" t="s">
        <v>47</v>
      </c>
      <c r="B189" s="33">
        <v>45033</v>
      </c>
      <c r="C189" s="9">
        <f t="shared" si="0"/>
        <v>0</v>
      </c>
      <c r="D189" s="9">
        <f t="shared" si="1"/>
        <v>0</v>
      </c>
      <c r="E189" s="9">
        <f t="shared" si="2"/>
        <v>3</v>
      </c>
      <c r="F189" s="10">
        <f>(E189/$C$29)*100</f>
        <v>0.3188097768331562</v>
      </c>
      <c r="G189" s="9">
        <f t="shared" si="3"/>
        <v>0.3</v>
      </c>
      <c r="H189" s="9"/>
      <c r="I189" s="9"/>
      <c r="J189" s="32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1">
        <v>0</v>
      </c>
      <c r="T189" s="32">
        <v>1</v>
      </c>
      <c r="U189" s="9">
        <v>0</v>
      </c>
      <c r="V189" s="9">
        <v>1</v>
      </c>
      <c r="W189" s="9">
        <v>0</v>
      </c>
      <c r="X189" s="9">
        <v>0</v>
      </c>
      <c r="Y189" s="9">
        <v>0</v>
      </c>
      <c r="Z189" s="9">
        <v>0</v>
      </c>
      <c r="AA189" s="9">
        <v>1</v>
      </c>
      <c r="AB189" s="9">
        <v>0</v>
      </c>
      <c r="AC189" s="11">
        <v>0</v>
      </c>
      <c r="AD189" s="11">
        <v>8</v>
      </c>
    </row>
    <row r="190" spans="1:30" ht="14.25" customHeight="1">
      <c r="A190" s="32" t="s">
        <v>48</v>
      </c>
      <c r="B190" s="33">
        <v>45033</v>
      </c>
      <c r="C190" s="9">
        <f t="shared" si="0"/>
        <v>0</v>
      </c>
      <c r="D190" s="9">
        <f t="shared" si="1"/>
        <v>0</v>
      </c>
      <c r="E190" s="9">
        <f t="shared" si="2"/>
        <v>1</v>
      </c>
      <c r="F190" s="10">
        <f>(E190/$C$30)*100</f>
        <v>0.16077170418006431</v>
      </c>
      <c r="G190" s="9">
        <f t="shared" si="3"/>
        <v>0.1</v>
      </c>
      <c r="H190" s="9"/>
      <c r="I190" s="9"/>
      <c r="J190" s="32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1">
        <v>0</v>
      </c>
      <c r="T190" s="32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1</v>
      </c>
      <c r="AA190" s="9">
        <v>0</v>
      </c>
      <c r="AB190" s="9">
        <v>0</v>
      </c>
      <c r="AC190" s="11">
        <v>0</v>
      </c>
      <c r="AD190" s="11">
        <v>9</v>
      </c>
    </row>
    <row r="191" spans="1:30" ht="14.25" customHeight="1">
      <c r="A191" s="32" t="s">
        <v>49</v>
      </c>
      <c r="B191" s="33">
        <v>45033</v>
      </c>
      <c r="C191" s="9">
        <f t="shared" si="0"/>
        <v>0</v>
      </c>
      <c r="D191" s="9">
        <f t="shared" si="1"/>
        <v>0</v>
      </c>
      <c r="E191" s="9">
        <f t="shared" si="2"/>
        <v>1</v>
      </c>
      <c r="F191" s="10">
        <f>(E191/$C$31)*100</f>
        <v>0.22172949002217296</v>
      </c>
      <c r="G191" s="9">
        <f t="shared" si="3"/>
        <v>0.1</v>
      </c>
      <c r="H191" s="9"/>
      <c r="I191" s="9"/>
      <c r="J191" s="32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11">
        <v>0</v>
      </c>
      <c r="T191" s="32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0</v>
      </c>
      <c r="AB191" s="9">
        <v>0</v>
      </c>
      <c r="AC191" s="11">
        <v>0</v>
      </c>
      <c r="AD191" s="11">
        <v>10</v>
      </c>
    </row>
    <row r="192" spans="1:30" ht="14.25" customHeight="1">
      <c r="A192" s="32" t="s">
        <v>50</v>
      </c>
      <c r="B192" s="33">
        <v>45033</v>
      </c>
      <c r="C192" s="9">
        <f t="shared" si="0"/>
        <v>0</v>
      </c>
      <c r="D192" s="9">
        <f t="shared" si="1"/>
        <v>0</v>
      </c>
      <c r="E192" s="9">
        <f t="shared" si="2"/>
        <v>1</v>
      </c>
      <c r="F192" s="10">
        <f>(E192/$C$32)*100</f>
        <v>0.16233766233766234</v>
      </c>
      <c r="G192" s="9">
        <f t="shared" si="3"/>
        <v>0.1</v>
      </c>
      <c r="H192" s="9"/>
      <c r="I192" s="9"/>
      <c r="J192" s="32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11">
        <v>0</v>
      </c>
      <c r="T192" s="32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1</v>
      </c>
      <c r="AB192" s="9">
        <v>0</v>
      </c>
      <c r="AC192" s="11">
        <v>0</v>
      </c>
      <c r="AD192" s="11">
        <v>11</v>
      </c>
    </row>
    <row r="193" spans="1:30" ht="14.25" customHeight="1">
      <c r="A193" s="32" t="s">
        <v>51</v>
      </c>
      <c r="B193" s="33">
        <v>45033</v>
      </c>
      <c r="C193" s="9">
        <f t="shared" si="0"/>
        <v>0</v>
      </c>
      <c r="D193" s="9">
        <f t="shared" si="1"/>
        <v>0</v>
      </c>
      <c r="E193" s="9">
        <f t="shared" si="2"/>
        <v>3</v>
      </c>
      <c r="F193" s="10">
        <f>(E193/$C$33)*100</f>
        <v>0.47393364928909953</v>
      </c>
      <c r="G193" s="9">
        <f t="shared" si="3"/>
        <v>0.3</v>
      </c>
      <c r="H193" s="9"/>
      <c r="I193" s="9"/>
      <c r="J193" s="32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11">
        <v>0</v>
      </c>
      <c r="T193" s="32">
        <v>1</v>
      </c>
      <c r="U193" s="9">
        <v>0</v>
      </c>
      <c r="V193" s="9">
        <v>1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11">
        <v>1</v>
      </c>
      <c r="AD193" s="11">
        <v>12</v>
      </c>
    </row>
    <row r="194" spans="1:30" ht="14.25" customHeight="1">
      <c r="A194" s="32" t="s">
        <v>52</v>
      </c>
      <c r="B194" s="33">
        <v>45033</v>
      </c>
      <c r="C194" s="9">
        <f t="shared" si="0"/>
        <v>0</v>
      </c>
      <c r="D194" s="9">
        <f t="shared" si="1"/>
        <v>0</v>
      </c>
      <c r="E194" s="9">
        <f t="shared" si="2"/>
        <v>4</v>
      </c>
      <c r="F194" s="10">
        <f>(E194/$C$34)*100</f>
        <v>0.53835800807537015</v>
      </c>
      <c r="G194" s="9">
        <f t="shared" si="3"/>
        <v>0.4</v>
      </c>
      <c r="H194" s="9"/>
      <c r="I194" s="9"/>
      <c r="J194" s="32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11">
        <v>0</v>
      </c>
      <c r="T194" s="32">
        <v>0</v>
      </c>
      <c r="U194" s="9">
        <v>0</v>
      </c>
      <c r="V194" s="9">
        <v>0</v>
      </c>
      <c r="W194" s="9">
        <v>1</v>
      </c>
      <c r="X194" s="9">
        <v>0</v>
      </c>
      <c r="Y194" s="9">
        <v>1</v>
      </c>
      <c r="Z194" s="9">
        <v>1</v>
      </c>
      <c r="AA194" s="9">
        <v>1</v>
      </c>
      <c r="AB194" s="9">
        <v>0</v>
      </c>
      <c r="AC194" s="11">
        <v>0</v>
      </c>
      <c r="AD194" s="11">
        <v>13</v>
      </c>
    </row>
    <row r="195" spans="1:30" ht="14.25" customHeight="1">
      <c r="A195" s="32" t="s">
        <v>53</v>
      </c>
      <c r="B195" s="33">
        <v>45033</v>
      </c>
      <c r="C195" s="9">
        <f t="shared" si="0"/>
        <v>0</v>
      </c>
      <c r="D195" s="9">
        <f t="shared" si="1"/>
        <v>0</v>
      </c>
      <c r="E195" s="9">
        <f t="shared" si="2"/>
        <v>2</v>
      </c>
      <c r="F195" s="10">
        <f>(E195/$C$35)*100</f>
        <v>0.25806451612903225</v>
      </c>
      <c r="G195" s="9">
        <f t="shared" si="3"/>
        <v>0.2</v>
      </c>
      <c r="H195" s="9"/>
      <c r="I195" s="9"/>
      <c r="J195" s="32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1">
        <v>0</v>
      </c>
      <c r="T195" s="32">
        <v>0</v>
      </c>
      <c r="U195" s="9">
        <v>1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11">
        <v>0</v>
      </c>
      <c r="AD195" s="11">
        <v>14</v>
      </c>
    </row>
    <row r="196" spans="1:30" ht="14.25" customHeight="1">
      <c r="A196" s="32" t="s">
        <v>54</v>
      </c>
      <c r="B196" s="33">
        <v>45033</v>
      </c>
      <c r="C196" s="9">
        <f t="shared" si="0"/>
        <v>0</v>
      </c>
      <c r="D196" s="9">
        <f t="shared" si="1"/>
        <v>0</v>
      </c>
      <c r="E196" s="9">
        <f t="shared" si="2"/>
        <v>1</v>
      </c>
      <c r="F196" s="10">
        <f>(E196/$C$36)*100</f>
        <v>0.13550135501355012</v>
      </c>
      <c r="G196" s="9">
        <f t="shared" si="3"/>
        <v>0.1</v>
      </c>
      <c r="H196" s="9"/>
      <c r="I196" s="9"/>
      <c r="J196" s="32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11">
        <v>0</v>
      </c>
      <c r="T196" s="32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11">
        <v>1</v>
      </c>
      <c r="AD196" s="11">
        <v>15</v>
      </c>
    </row>
    <row r="197" spans="1:30" ht="14.25" customHeight="1">
      <c r="A197" s="32" t="s">
        <v>55</v>
      </c>
      <c r="B197" s="33">
        <v>45033</v>
      </c>
      <c r="C197" s="9">
        <f t="shared" si="0"/>
        <v>0</v>
      </c>
      <c r="D197" s="9">
        <f t="shared" si="1"/>
        <v>0</v>
      </c>
      <c r="E197" s="9">
        <f t="shared" si="2"/>
        <v>1</v>
      </c>
      <c r="F197" s="10">
        <f>(E197/$C$37)*100</f>
        <v>0.12315270935960591</v>
      </c>
      <c r="G197" s="9">
        <f t="shared" si="3"/>
        <v>0.1</v>
      </c>
      <c r="H197" s="9"/>
      <c r="I197" s="9"/>
      <c r="J197" s="32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1">
        <v>0</v>
      </c>
      <c r="T197" s="32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1</v>
      </c>
      <c r="AC197" s="11">
        <v>0</v>
      </c>
      <c r="AD197" s="11">
        <v>16</v>
      </c>
    </row>
    <row r="198" spans="1:30" ht="14.25" customHeight="1">
      <c r="A198" s="32" t="s">
        <v>56</v>
      </c>
      <c r="B198" s="33">
        <v>45033</v>
      </c>
      <c r="C198" s="9">
        <f t="shared" si="0"/>
        <v>0</v>
      </c>
      <c r="D198" s="9">
        <f t="shared" si="1"/>
        <v>0</v>
      </c>
      <c r="E198" s="9">
        <f t="shared" si="2"/>
        <v>2</v>
      </c>
      <c r="F198" s="10">
        <f>(E198/$C$38)*100</f>
        <v>0.25157232704402516</v>
      </c>
      <c r="G198" s="9">
        <f t="shared" si="3"/>
        <v>0.2</v>
      </c>
      <c r="H198" s="9"/>
      <c r="I198" s="9"/>
      <c r="J198" s="32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1">
        <v>0</v>
      </c>
      <c r="T198" s="32">
        <v>0</v>
      </c>
      <c r="U198" s="9">
        <v>1</v>
      </c>
      <c r="V198" s="9">
        <v>1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11">
        <v>0</v>
      </c>
      <c r="AD198" s="11">
        <v>17</v>
      </c>
    </row>
    <row r="199" spans="1:30" ht="14.25" customHeight="1">
      <c r="A199" s="32" t="s">
        <v>57</v>
      </c>
      <c r="B199" s="33">
        <v>45033</v>
      </c>
      <c r="C199" s="9">
        <f t="shared" si="0"/>
        <v>0</v>
      </c>
      <c r="D199" s="9">
        <f t="shared" si="1"/>
        <v>0</v>
      </c>
      <c r="E199" s="9">
        <f t="shared" si="2"/>
        <v>4</v>
      </c>
      <c r="F199" s="10">
        <f>(E199/$C$39)*100</f>
        <v>0.5270092226613966</v>
      </c>
      <c r="G199" s="9">
        <f t="shared" si="3"/>
        <v>0.4</v>
      </c>
      <c r="H199" s="9"/>
      <c r="I199" s="9"/>
      <c r="J199" s="32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11">
        <v>0</v>
      </c>
      <c r="T199" s="32">
        <v>2</v>
      </c>
      <c r="U199" s="9">
        <v>1</v>
      </c>
      <c r="V199" s="9">
        <v>0</v>
      </c>
      <c r="W199" s="9">
        <v>0</v>
      </c>
      <c r="X199" s="9">
        <v>1</v>
      </c>
      <c r="Y199" s="9">
        <v>0</v>
      </c>
      <c r="Z199" s="9">
        <v>0</v>
      </c>
      <c r="AA199" s="9">
        <v>0</v>
      </c>
      <c r="AB199" s="9">
        <v>0</v>
      </c>
      <c r="AC199" s="11">
        <v>0</v>
      </c>
      <c r="AD199" s="11">
        <v>18</v>
      </c>
    </row>
    <row r="200" spans="1:30" ht="14.25" customHeight="1">
      <c r="A200" s="32" t="s">
        <v>58</v>
      </c>
      <c r="B200" s="33">
        <v>45033</v>
      </c>
      <c r="C200" s="9">
        <f t="shared" si="0"/>
        <v>0</v>
      </c>
      <c r="D200" s="9">
        <f t="shared" si="1"/>
        <v>0</v>
      </c>
      <c r="E200" s="9">
        <f t="shared" si="2"/>
        <v>5</v>
      </c>
      <c r="F200" s="10">
        <f>(E200/$C$40)*100</f>
        <v>0.63775510204081631</v>
      </c>
      <c r="G200" s="9">
        <f t="shared" si="3"/>
        <v>0.5</v>
      </c>
      <c r="H200" s="9"/>
      <c r="I200" s="9"/>
      <c r="J200" s="32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11">
        <v>0</v>
      </c>
      <c r="T200" s="32">
        <v>0</v>
      </c>
      <c r="U200" s="9">
        <v>1</v>
      </c>
      <c r="V200" s="9">
        <v>0</v>
      </c>
      <c r="W200" s="9">
        <v>2</v>
      </c>
      <c r="X200" s="9">
        <v>0</v>
      </c>
      <c r="Y200" s="9">
        <v>0</v>
      </c>
      <c r="Z200" s="9">
        <v>1</v>
      </c>
      <c r="AA200" s="9">
        <v>0</v>
      </c>
      <c r="AB200" s="9">
        <v>1</v>
      </c>
      <c r="AC200" s="11">
        <v>0</v>
      </c>
      <c r="AD200" s="11">
        <v>19</v>
      </c>
    </row>
    <row r="201" spans="1:30" ht="14.25" customHeight="1">
      <c r="A201" s="35" t="s">
        <v>59</v>
      </c>
      <c r="B201" s="39">
        <v>45033</v>
      </c>
      <c r="C201" s="21">
        <f t="shared" si="0"/>
        <v>0</v>
      </c>
      <c r="D201" s="21">
        <f t="shared" si="1"/>
        <v>0</v>
      </c>
      <c r="E201" s="21">
        <f t="shared" si="2"/>
        <v>2</v>
      </c>
      <c r="F201" s="22">
        <f t="shared" ref="F201:F421" si="5">(E201/$C$41)*100</f>
        <v>0.22675736961451248</v>
      </c>
      <c r="G201" s="21">
        <f t="shared" si="3"/>
        <v>0.2</v>
      </c>
      <c r="H201" s="21"/>
      <c r="I201" s="21"/>
      <c r="J201" s="32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11">
        <v>0</v>
      </c>
      <c r="T201" s="35">
        <v>0</v>
      </c>
      <c r="U201" s="21">
        <v>1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A201" s="21">
        <v>0</v>
      </c>
      <c r="AB201" s="21">
        <v>0</v>
      </c>
      <c r="AC201" s="23">
        <v>1</v>
      </c>
      <c r="AD201" s="11">
        <v>20</v>
      </c>
    </row>
    <row r="202" spans="1:30" ht="14.25" customHeight="1">
      <c r="A202" s="30" t="s">
        <v>39</v>
      </c>
      <c r="B202" s="31">
        <v>45046</v>
      </c>
      <c r="C202" s="5">
        <v>0</v>
      </c>
      <c r="D202" s="5">
        <f t="shared" si="1"/>
        <v>0</v>
      </c>
      <c r="E202" s="5">
        <f t="shared" si="2"/>
        <v>4</v>
      </c>
      <c r="F202" s="6">
        <f t="shared" si="5"/>
        <v>0.45351473922902497</v>
      </c>
      <c r="G202" s="5">
        <f t="shared" si="3"/>
        <v>0.4</v>
      </c>
      <c r="H202" s="5"/>
      <c r="I202" s="5"/>
      <c r="J202" s="30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30">
        <v>0</v>
      </c>
      <c r="U202" s="5">
        <v>1</v>
      </c>
      <c r="V202" s="5">
        <v>1</v>
      </c>
      <c r="W202" s="5">
        <v>0</v>
      </c>
      <c r="X202" s="5">
        <v>0</v>
      </c>
      <c r="Y202" s="5">
        <v>0</v>
      </c>
      <c r="Z202" s="5">
        <v>0</v>
      </c>
      <c r="AA202" s="5">
        <v>1</v>
      </c>
      <c r="AB202" s="5">
        <v>0</v>
      </c>
      <c r="AC202" s="7">
        <v>1</v>
      </c>
      <c r="AD202" s="40">
        <v>1</v>
      </c>
    </row>
    <row r="203" spans="1:30" ht="14.25" customHeight="1">
      <c r="A203" s="32" t="s">
        <v>41</v>
      </c>
      <c r="B203" s="33">
        <v>45046</v>
      </c>
      <c r="C203" s="9">
        <v>0</v>
      </c>
      <c r="D203" s="9">
        <f t="shared" si="1"/>
        <v>0</v>
      </c>
      <c r="E203" s="9">
        <f t="shared" si="2"/>
        <v>6</v>
      </c>
      <c r="F203" s="10">
        <f t="shared" si="5"/>
        <v>0.68027210884353739</v>
      </c>
      <c r="G203" s="9">
        <f t="shared" si="3"/>
        <v>0.6</v>
      </c>
      <c r="H203" s="9"/>
      <c r="I203" s="9"/>
      <c r="J203" s="32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1">
        <v>0</v>
      </c>
      <c r="T203" s="32">
        <v>1</v>
      </c>
      <c r="U203" s="9">
        <v>0</v>
      </c>
      <c r="V203" s="9">
        <v>1</v>
      </c>
      <c r="W203" s="9">
        <v>0</v>
      </c>
      <c r="X203" s="9">
        <v>0</v>
      </c>
      <c r="Y203" s="9">
        <v>1</v>
      </c>
      <c r="Z203" s="9">
        <v>1</v>
      </c>
      <c r="AA203" s="9">
        <v>0</v>
      </c>
      <c r="AB203" s="9">
        <v>1</v>
      </c>
      <c r="AC203" s="11">
        <v>1</v>
      </c>
      <c r="AD203" s="41">
        <v>2</v>
      </c>
    </row>
    <row r="204" spans="1:30" ht="14.25" customHeight="1">
      <c r="A204" s="32" t="s">
        <v>42</v>
      </c>
      <c r="B204" s="33">
        <v>45046</v>
      </c>
      <c r="C204" s="9">
        <v>0</v>
      </c>
      <c r="D204" s="9">
        <f t="shared" si="1"/>
        <v>0</v>
      </c>
      <c r="E204" s="9">
        <f t="shared" si="2"/>
        <v>2</v>
      </c>
      <c r="F204" s="10">
        <f t="shared" si="5"/>
        <v>0.22675736961451248</v>
      </c>
      <c r="G204" s="9">
        <f t="shared" si="3"/>
        <v>0.2</v>
      </c>
      <c r="H204" s="9"/>
      <c r="I204" s="9"/>
      <c r="J204" s="32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11">
        <v>0</v>
      </c>
      <c r="T204" s="32">
        <v>0</v>
      </c>
      <c r="U204" s="9">
        <v>0</v>
      </c>
      <c r="V204" s="9">
        <v>0</v>
      </c>
      <c r="W204" s="9">
        <v>0</v>
      </c>
      <c r="X204" s="9">
        <v>1</v>
      </c>
      <c r="Y204" s="9">
        <v>0</v>
      </c>
      <c r="Z204" s="9">
        <v>0</v>
      </c>
      <c r="AA204" s="9">
        <v>0</v>
      </c>
      <c r="AB204" s="9">
        <v>0</v>
      </c>
      <c r="AC204" s="11">
        <v>1</v>
      </c>
      <c r="AD204" s="41">
        <v>3</v>
      </c>
    </row>
    <row r="205" spans="1:30" ht="14.25" customHeight="1">
      <c r="A205" s="32" t="s">
        <v>43</v>
      </c>
      <c r="B205" s="33">
        <v>45046</v>
      </c>
      <c r="C205" s="9">
        <v>0</v>
      </c>
      <c r="D205" s="9">
        <f t="shared" si="1"/>
        <v>0</v>
      </c>
      <c r="E205" s="9">
        <f t="shared" si="2"/>
        <v>3</v>
      </c>
      <c r="F205" s="10">
        <f t="shared" si="5"/>
        <v>0.3401360544217687</v>
      </c>
      <c r="G205" s="9">
        <f t="shared" si="3"/>
        <v>0.3</v>
      </c>
      <c r="H205" s="9"/>
      <c r="I205" s="9"/>
      <c r="J205" s="32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11">
        <v>0</v>
      </c>
      <c r="T205" s="32">
        <v>0</v>
      </c>
      <c r="U205" s="9">
        <v>0</v>
      </c>
      <c r="V205" s="9">
        <v>0</v>
      </c>
      <c r="W205" s="9">
        <v>1</v>
      </c>
      <c r="X205" s="9">
        <v>0</v>
      </c>
      <c r="Y205" s="9">
        <v>0</v>
      </c>
      <c r="Z205" s="9">
        <v>1</v>
      </c>
      <c r="AA205" s="9">
        <v>1</v>
      </c>
      <c r="AB205" s="9">
        <v>0</v>
      </c>
      <c r="AC205" s="11">
        <v>0</v>
      </c>
      <c r="AD205" s="41">
        <v>4</v>
      </c>
    </row>
    <row r="206" spans="1:30" ht="14.25" customHeight="1">
      <c r="A206" s="32" t="s">
        <v>44</v>
      </c>
      <c r="B206" s="33">
        <v>45046</v>
      </c>
      <c r="C206" s="9">
        <v>0</v>
      </c>
      <c r="D206" s="9">
        <f t="shared" si="1"/>
        <v>0</v>
      </c>
      <c r="E206" s="9">
        <f t="shared" si="2"/>
        <v>3</v>
      </c>
      <c r="F206" s="10">
        <f t="shared" si="5"/>
        <v>0.3401360544217687</v>
      </c>
      <c r="G206" s="9">
        <f t="shared" si="3"/>
        <v>0.3</v>
      </c>
      <c r="H206" s="9"/>
      <c r="I206" s="9"/>
      <c r="J206" s="32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1">
        <v>0</v>
      </c>
      <c r="T206" s="32">
        <v>0</v>
      </c>
      <c r="U206" s="9">
        <v>0</v>
      </c>
      <c r="V206" s="9">
        <v>0</v>
      </c>
      <c r="W206" s="9">
        <v>1</v>
      </c>
      <c r="X206" s="9">
        <v>0</v>
      </c>
      <c r="Y206" s="9">
        <v>1</v>
      </c>
      <c r="Z206" s="9">
        <v>0</v>
      </c>
      <c r="AA206" s="9">
        <v>1</v>
      </c>
      <c r="AB206" s="9">
        <v>0</v>
      </c>
      <c r="AC206" s="11">
        <v>0</v>
      </c>
      <c r="AD206" s="41">
        <v>5</v>
      </c>
    </row>
    <row r="207" spans="1:30" ht="14.25" customHeight="1">
      <c r="A207" s="32" t="s">
        <v>45</v>
      </c>
      <c r="B207" s="33">
        <v>45046</v>
      </c>
      <c r="C207" s="9">
        <v>0</v>
      </c>
      <c r="D207" s="9">
        <f t="shared" si="1"/>
        <v>0</v>
      </c>
      <c r="E207" s="9">
        <f t="shared" si="2"/>
        <v>2</v>
      </c>
      <c r="F207" s="10">
        <f t="shared" si="5"/>
        <v>0.22675736961451248</v>
      </c>
      <c r="G207" s="9">
        <f t="shared" si="3"/>
        <v>0.2</v>
      </c>
      <c r="H207" s="9"/>
      <c r="I207" s="9"/>
      <c r="J207" s="32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11">
        <v>0</v>
      </c>
      <c r="T207" s="32">
        <v>0</v>
      </c>
      <c r="U207" s="9">
        <v>0</v>
      </c>
      <c r="V207" s="9">
        <v>1</v>
      </c>
      <c r="W207" s="9">
        <v>1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11">
        <v>0</v>
      </c>
      <c r="AD207" s="41">
        <v>6</v>
      </c>
    </row>
    <row r="208" spans="1:30" ht="14.25" customHeight="1">
      <c r="A208" s="32" t="s">
        <v>46</v>
      </c>
      <c r="B208" s="33">
        <v>45046</v>
      </c>
      <c r="C208" s="9">
        <v>0</v>
      </c>
      <c r="D208" s="9">
        <f t="shared" si="1"/>
        <v>0</v>
      </c>
      <c r="E208" s="9">
        <f t="shared" si="2"/>
        <v>4</v>
      </c>
      <c r="F208" s="10">
        <f t="shared" si="5"/>
        <v>0.45351473922902497</v>
      </c>
      <c r="G208" s="9">
        <f t="shared" si="3"/>
        <v>0.4</v>
      </c>
      <c r="H208" s="9"/>
      <c r="I208" s="9"/>
      <c r="J208" s="32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1">
        <v>0</v>
      </c>
      <c r="T208" s="32">
        <v>0</v>
      </c>
      <c r="U208" s="9">
        <v>1</v>
      </c>
      <c r="V208" s="9">
        <v>0</v>
      </c>
      <c r="W208" s="9">
        <v>0</v>
      </c>
      <c r="X208" s="9">
        <v>0</v>
      </c>
      <c r="Y208" s="9">
        <v>1</v>
      </c>
      <c r="Z208" s="9">
        <v>0</v>
      </c>
      <c r="AA208" s="9">
        <v>0</v>
      </c>
      <c r="AB208" s="9">
        <v>0</v>
      </c>
      <c r="AC208" s="11">
        <v>2</v>
      </c>
      <c r="AD208" s="41">
        <v>7</v>
      </c>
    </row>
    <row r="209" spans="1:30" ht="14.25" customHeight="1">
      <c r="A209" s="32" t="s">
        <v>47</v>
      </c>
      <c r="B209" s="33">
        <v>45046</v>
      </c>
      <c r="C209" s="9">
        <v>0</v>
      </c>
      <c r="D209" s="9">
        <f t="shared" si="1"/>
        <v>0</v>
      </c>
      <c r="E209" s="9">
        <f t="shared" si="2"/>
        <v>3</v>
      </c>
      <c r="F209" s="10">
        <f t="shared" si="5"/>
        <v>0.3401360544217687</v>
      </c>
      <c r="G209" s="9">
        <f t="shared" si="3"/>
        <v>0.3</v>
      </c>
      <c r="H209" s="9"/>
      <c r="I209" s="9"/>
      <c r="J209" s="32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11">
        <v>0</v>
      </c>
      <c r="T209" s="32">
        <v>1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0</v>
      </c>
      <c r="AA209" s="9">
        <v>1</v>
      </c>
      <c r="AB209" s="9">
        <v>0</v>
      </c>
      <c r="AC209" s="11">
        <v>0</v>
      </c>
      <c r="AD209" s="41">
        <v>8</v>
      </c>
    </row>
    <row r="210" spans="1:30" ht="14.25" customHeight="1">
      <c r="A210" s="32" t="s">
        <v>48</v>
      </c>
      <c r="B210" s="33">
        <v>45046</v>
      </c>
      <c r="C210" s="9">
        <v>0</v>
      </c>
      <c r="D210" s="9">
        <f t="shared" si="1"/>
        <v>0</v>
      </c>
      <c r="E210" s="9">
        <f t="shared" si="2"/>
        <v>1</v>
      </c>
      <c r="F210" s="10">
        <f t="shared" si="5"/>
        <v>0.11337868480725624</v>
      </c>
      <c r="G210" s="9">
        <f t="shared" si="3"/>
        <v>0.1</v>
      </c>
      <c r="H210" s="9"/>
      <c r="I210" s="9"/>
      <c r="J210" s="32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11">
        <v>0</v>
      </c>
      <c r="T210" s="32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1</v>
      </c>
      <c r="AA210" s="9">
        <v>0</v>
      </c>
      <c r="AB210" s="9">
        <v>0</v>
      </c>
      <c r="AC210" s="11">
        <v>0</v>
      </c>
      <c r="AD210" s="41">
        <v>9</v>
      </c>
    </row>
    <row r="211" spans="1:30" ht="14.25" customHeight="1">
      <c r="A211" s="32" t="s">
        <v>49</v>
      </c>
      <c r="B211" s="33">
        <v>45046</v>
      </c>
      <c r="C211" s="9">
        <v>0</v>
      </c>
      <c r="D211" s="9">
        <f t="shared" si="1"/>
        <v>0</v>
      </c>
      <c r="E211" s="9">
        <f t="shared" si="2"/>
        <v>1</v>
      </c>
      <c r="F211" s="10">
        <f t="shared" si="5"/>
        <v>0.11337868480725624</v>
      </c>
      <c r="G211" s="9">
        <f t="shared" si="3"/>
        <v>0.1</v>
      </c>
      <c r="H211" s="9"/>
      <c r="I211" s="9"/>
      <c r="J211" s="32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11">
        <v>0</v>
      </c>
      <c r="T211" s="32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1</v>
      </c>
      <c r="AA211" s="9">
        <v>0</v>
      </c>
      <c r="AB211" s="9">
        <v>0</v>
      </c>
      <c r="AC211" s="11">
        <v>0</v>
      </c>
      <c r="AD211" s="41">
        <v>10</v>
      </c>
    </row>
    <row r="212" spans="1:30" ht="14.25" customHeight="1">
      <c r="A212" s="32" t="s">
        <v>50</v>
      </c>
      <c r="B212" s="33">
        <v>45046</v>
      </c>
      <c r="C212" s="9">
        <v>0</v>
      </c>
      <c r="D212" s="9">
        <f t="shared" si="1"/>
        <v>0</v>
      </c>
      <c r="E212" s="9">
        <f t="shared" si="2"/>
        <v>1</v>
      </c>
      <c r="F212" s="10">
        <f t="shared" si="5"/>
        <v>0.11337868480725624</v>
      </c>
      <c r="G212" s="9">
        <f t="shared" si="3"/>
        <v>0.1</v>
      </c>
      <c r="H212" s="9"/>
      <c r="I212" s="9"/>
      <c r="J212" s="32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1">
        <v>0</v>
      </c>
      <c r="T212" s="32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1</v>
      </c>
      <c r="AB212" s="9">
        <v>0</v>
      </c>
      <c r="AC212" s="11">
        <v>0</v>
      </c>
      <c r="AD212" s="41">
        <v>11</v>
      </c>
    </row>
    <row r="213" spans="1:30" ht="14.25" customHeight="1">
      <c r="A213" s="32" t="s">
        <v>51</v>
      </c>
      <c r="B213" s="33">
        <v>45046</v>
      </c>
      <c r="C213" s="9">
        <v>0</v>
      </c>
      <c r="D213" s="9">
        <f t="shared" si="1"/>
        <v>0</v>
      </c>
      <c r="E213" s="9">
        <f t="shared" si="2"/>
        <v>2</v>
      </c>
      <c r="F213" s="10">
        <f t="shared" si="5"/>
        <v>0.22675736961451248</v>
      </c>
      <c r="G213" s="9">
        <f t="shared" si="3"/>
        <v>0.2</v>
      </c>
      <c r="H213" s="9"/>
      <c r="I213" s="9"/>
      <c r="J213" s="32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11">
        <v>0</v>
      </c>
      <c r="T213" s="32">
        <v>1</v>
      </c>
      <c r="U213" s="9">
        <v>0</v>
      </c>
      <c r="V213" s="9">
        <v>1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11">
        <v>0</v>
      </c>
      <c r="AD213" s="41">
        <v>12</v>
      </c>
    </row>
    <row r="214" spans="1:30" ht="14.25" customHeight="1">
      <c r="A214" s="32" t="s">
        <v>52</v>
      </c>
      <c r="B214" s="33">
        <v>45046</v>
      </c>
      <c r="C214" s="9">
        <v>0</v>
      </c>
      <c r="D214" s="9">
        <f t="shared" si="1"/>
        <v>0</v>
      </c>
      <c r="E214" s="9">
        <f t="shared" si="2"/>
        <v>4</v>
      </c>
      <c r="F214" s="10">
        <f t="shared" si="5"/>
        <v>0.45351473922902497</v>
      </c>
      <c r="G214" s="9">
        <f t="shared" si="3"/>
        <v>0.4</v>
      </c>
      <c r="H214" s="9"/>
      <c r="I214" s="9"/>
      <c r="J214" s="32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1">
        <v>0</v>
      </c>
      <c r="T214" s="32">
        <v>0</v>
      </c>
      <c r="U214" s="9">
        <v>0</v>
      </c>
      <c r="V214" s="9">
        <v>0</v>
      </c>
      <c r="W214" s="9">
        <v>1</v>
      </c>
      <c r="X214" s="9">
        <v>0</v>
      </c>
      <c r="Y214" s="9">
        <v>1</v>
      </c>
      <c r="Z214" s="9">
        <v>1</v>
      </c>
      <c r="AA214" s="9">
        <v>1</v>
      </c>
      <c r="AB214" s="9">
        <v>0</v>
      </c>
      <c r="AC214" s="11">
        <v>0</v>
      </c>
      <c r="AD214" s="41">
        <v>13</v>
      </c>
    </row>
    <row r="215" spans="1:30" ht="14.25" customHeight="1">
      <c r="A215" s="32" t="s">
        <v>53</v>
      </c>
      <c r="B215" s="33">
        <v>45046</v>
      </c>
      <c r="C215" s="9">
        <v>0</v>
      </c>
      <c r="D215" s="9">
        <f t="shared" si="1"/>
        <v>0</v>
      </c>
      <c r="E215" s="9">
        <f t="shared" si="2"/>
        <v>2</v>
      </c>
      <c r="F215" s="10">
        <f t="shared" si="5"/>
        <v>0.22675736961451248</v>
      </c>
      <c r="G215" s="9">
        <f t="shared" si="3"/>
        <v>0.2</v>
      </c>
      <c r="H215" s="9"/>
      <c r="I215" s="9"/>
      <c r="J215" s="32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11">
        <v>0</v>
      </c>
      <c r="T215" s="32">
        <v>0</v>
      </c>
      <c r="U215" s="9">
        <v>1</v>
      </c>
      <c r="V215" s="9">
        <v>0</v>
      </c>
      <c r="W215" s="9">
        <v>0</v>
      </c>
      <c r="X215" s="9">
        <v>0</v>
      </c>
      <c r="Y215" s="9">
        <v>0</v>
      </c>
      <c r="Z215" s="9">
        <v>1</v>
      </c>
      <c r="AA215" s="9">
        <v>0</v>
      </c>
      <c r="AB215" s="9">
        <v>0</v>
      </c>
      <c r="AC215" s="11">
        <v>0</v>
      </c>
      <c r="AD215" s="41">
        <v>14</v>
      </c>
    </row>
    <row r="216" spans="1:30" ht="14.25" customHeight="1">
      <c r="A216" s="32" t="s">
        <v>54</v>
      </c>
      <c r="B216" s="33">
        <v>45046</v>
      </c>
      <c r="C216" s="9">
        <v>0</v>
      </c>
      <c r="D216" s="9">
        <f t="shared" si="1"/>
        <v>0</v>
      </c>
      <c r="E216" s="9">
        <f t="shared" si="2"/>
        <v>1</v>
      </c>
      <c r="F216" s="10">
        <f t="shared" si="5"/>
        <v>0.11337868480725624</v>
      </c>
      <c r="G216" s="9">
        <f t="shared" si="3"/>
        <v>0.1</v>
      </c>
      <c r="H216" s="9"/>
      <c r="I216" s="9"/>
      <c r="J216" s="32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1">
        <v>0</v>
      </c>
      <c r="T216" s="32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11">
        <v>1</v>
      </c>
      <c r="AD216" s="41">
        <v>15</v>
      </c>
    </row>
    <row r="217" spans="1:30" ht="14.25" customHeight="1">
      <c r="A217" s="32" t="s">
        <v>55</v>
      </c>
      <c r="B217" s="33">
        <v>45046</v>
      </c>
      <c r="C217" s="9">
        <v>0</v>
      </c>
      <c r="D217" s="9">
        <f t="shared" si="1"/>
        <v>0</v>
      </c>
      <c r="E217" s="9">
        <f t="shared" si="2"/>
        <v>1</v>
      </c>
      <c r="F217" s="10">
        <f t="shared" si="5"/>
        <v>0.11337868480725624</v>
      </c>
      <c r="G217" s="9">
        <f t="shared" si="3"/>
        <v>0.1</v>
      </c>
      <c r="H217" s="9"/>
      <c r="I217" s="9"/>
      <c r="J217" s="32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1">
        <v>0</v>
      </c>
      <c r="T217" s="32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1</v>
      </c>
      <c r="AC217" s="11">
        <v>0</v>
      </c>
      <c r="AD217" s="41">
        <v>16</v>
      </c>
    </row>
    <row r="218" spans="1:30" ht="14.25" customHeight="1">
      <c r="A218" s="32" t="s">
        <v>56</v>
      </c>
      <c r="B218" s="33">
        <v>45046</v>
      </c>
      <c r="C218" s="9">
        <v>0</v>
      </c>
      <c r="D218" s="9">
        <f t="shared" si="1"/>
        <v>0</v>
      </c>
      <c r="E218" s="9">
        <f t="shared" si="2"/>
        <v>2</v>
      </c>
      <c r="F218" s="10">
        <f t="shared" si="5"/>
        <v>0.22675736961451248</v>
      </c>
      <c r="G218" s="9">
        <f t="shared" si="3"/>
        <v>0.2</v>
      </c>
      <c r="H218" s="9"/>
      <c r="I218" s="9"/>
      <c r="J218" s="32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1">
        <v>0</v>
      </c>
      <c r="T218" s="32">
        <v>0</v>
      </c>
      <c r="U218" s="9">
        <v>1</v>
      </c>
      <c r="V218" s="9">
        <v>1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11">
        <v>0</v>
      </c>
      <c r="AD218" s="41">
        <v>17</v>
      </c>
    </row>
    <row r="219" spans="1:30" ht="14.25" customHeight="1">
      <c r="A219" s="32" t="s">
        <v>57</v>
      </c>
      <c r="B219" s="33">
        <v>45046</v>
      </c>
      <c r="C219" s="9">
        <v>0</v>
      </c>
      <c r="D219" s="9">
        <f t="shared" si="1"/>
        <v>0</v>
      </c>
      <c r="E219" s="9">
        <f t="shared" si="2"/>
        <v>4</v>
      </c>
      <c r="F219" s="10">
        <f t="shared" si="5"/>
        <v>0.45351473922902497</v>
      </c>
      <c r="G219" s="9">
        <f t="shared" si="3"/>
        <v>0.4</v>
      </c>
      <c r="H219" s="9"/>
      <c r="I219" s="9"/>
      <c r="J219" s="32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11">
        <v>0</v>
      </c>
      <c r="T219" s="32">
        <v>2</v>
      </c>
      <c r="U219" s="9">
        <v>1</v>
      </c>
      <c r="V219" s="9">
        <v>0</v>
      </c>
      <c r="W219" s="9">
        <v>0</v>
      </c>
      <c r="X219" s="9">
        <v>1</v>
      </c>
      <c r="Y219" s="9">
        <v>0</v>
      </c>
      <c r="Z219" s="9">
        <v>0</v>
      </c>
      <c r="AA219" s="9">
        <v>0</v>
      </c>
      <c r="AB219" s="9">
        <v>0</v>
      </c>
      <c r="AC219" s="11">
        <v>0</v>
      </c>
      <c r="AD219" s="41">
        <v>18</v>
      </c>
    </row>
    <row r="220" spans="1:30" ht="14.25" customHeight="1">
      <c r="A220" s="32" t="s">
        <v>58</v>
      </c>
      <c r="B220" s="33">
        <v>45046</v>
      </c>
      <c r="C220" s="9">
        <v>0</v>
      </c>
      <c r="D220" s="9">
        <f t="shared" si="1"/>
        <v>0</v>
      </c>
      <c r="E220" s="9">
        <f t="shared" si="2"/>
        <v>4</v>
      </c>
      <c r="F220" s="10">
        <f t="shared" si="5"/>
        <v>0.45351473922902497</v>
      </c>
      <c r="G220" s="9">
        <f t="shared" si="3"/>
        <v>0.4</v>
      </c>
      <c r="H220" s="9"/>
      <c r="I220" s="9"/>
      <c r="J220" s="32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11">
        <v>0</v>
      </c>
      <c r="T220" s="32">
        <v>0</v>
      </c>
      <c r="U220" s="9">
        <v>0</v>
      </c>
      <c r="V220" s="9">
        <v>0</v>
      </c>
      <c r="W220" s="9">
        <v>2</v>
      </c>
      <c r="X220" s="9">
        <v>0</v>
      </c>
      <c r="Y220" s="9">
        <v>0</v>
      </c>
      <c r="Z220" s="9">
        <v>1</v>
      </c>
      <c r="AA220" s="9">
        <v>0</v>
      </c>
      <c r="AB220" s="9">
        <v>1</v>
      </c>
      <c r="AC220" s="11">
        <v>0</v>
      </c>
      <c r="AD220" s="41">
        <v>19</v>
      </c>
    </row>
    <row r="221" spans="1:30" ht="14.25" customHeight="1">
      <c r="A221" s="35" t="s">
        <v>59</v>
      </c>
      <c r="B221" s="39">
        <v>45046</v>
      </c>
      <c r="C221" s="21">
        <v>0</v>
      </c>
      <c r="D221" s="21">
        <f t="shared" si="1"/>
        <v>0</v>
      </c>
      <c r="E221" s="21">
        <f t="shared" si="2"/>
        <v>2</v>
      </c>
      <c r="F221" s="22">
        <f t="shared" si="5"/>
        <v>0.22675736961451248</v>
      </c>
      <c r="G221" s="21">
        <f t="shared" si="3"/>
        <v>0.2</v>
      </c>
      <c r="H221" s="21"/>
      <c r="I221" s="21"/>
      <c r="J221" s="35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3">
        <v>0</v>
      </c>
      <c r="T221" s="35">
        <v>0</v>
      </c>
      <c r="U221" s="21">
        <v>1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3">
        <v>1</v>
      </c>
      <c r="AD221" s="42">
        <v>20</v>
      </c>
    </row>
    <row r="222" spans="1:30" ht="14.25" customHeight="1">
      <c r="A222" s="30" t="s">
        <v>39</v>
      </c>
      <c r="B222" s="31">
        <v>45065</v>
      </c>
      <c r="C222" s="5">
        <v>0</v>
      </c>
      <c r="D222" s="5">
        <f t="shared" si="1"/>
        <v>0</v>
      </c>
      <c r="E222" s="5">
        <f t="shared" si="2"/>
        <v>4</v>
      </c>
      <c r="F222" s="6">
        <f t="shared" si="5"/>
        <v>0.45351473922902497</v>
      </c>
      <c r="G222" s="5">
        <f t="shared" si="3"/>
        <v>0.4</v>
      </c>
      <c r="H222" s="5"/>
      <c r="I222" s="7"/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43">
        <v>0</v>
      </c>
      <c r="T222" s="30">
        <v>0</v>
      </c>
      <c r="U222" s="5">
        <v>1</v>
      </c>
      <c r="V222" s="5">
        <v>1</v>
      </c>
      <c r="W222" s="5">
        <v>0</v>
      </c>
      <c r="X222" s="5">
        <v>0</v>
      </c>
      <c r="Y222" s="5">
        <v>1</v>
      </c>
      <c r="Z222" s="5">
        <v>0</v>
      </c>
      <c r="AA222" s="5">
        <v>1</v>
      </c>
      <c r="AB222" s="5">
        <v>0</v>
      </c>
      <c r="AC222" s="7">
        <v>0</v>
      </c>
      <c r="AD222" s="40">
        <v>1</v>
      </c>
    </row>
    <row r="223" spans="1:30" ht="14.25" customHeight="1">
      <c r="A223" s="32" t="s">
        <v>41</v>
      </c>
      <c r="B223" s="33">
        <v>45065</v>
      </c>
      <c r="C223" s="9">
        <v>0</v>
      </c>
      <c r="D223" s="9">
        <f t="shared" si="1"/>
        <v>0</v>
      </c>
      <c r="E223" s="9">
        <f t="shared" si="2"/>
        <v>2</v>
      </c>
      <c r="F223" s="10">
        <f t="shared" si="5"/>
        <v>0.22675736961451248</v>
      </c>
      <c r="G223" s="9">
        <f t="shared" si="3"/>
        <v>0.2</v>
      </c>
      <c r="H223" s="9"/>
      <c r="I223" s="11"/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44">
        <v>0</v>
      </c>
      <c r="T223" s="32">
        <v>1</v>
      </c>
      <c r="U223" s="9">
        <v>0</v>
      </c>
      <c r="V223" s="9">
        <v>0</v>
      </c>
      <c r="W223" s="9">
        <v>0</v>
      </c>
      <c r="X223" s="9">
        <v>0</v>
      </c>
      <c r="Y223" s="9">
        <v>1</v>
      </c>
      <c r="Z223" s="9">
        <v>0</v>
      </c>
      <c r="AA223" s="9">
        <v>0</v>
      </c>
      <c r="AB223" s="9">
        <v>0</v>
      </c>
      <c r="AC223" s="11">
        <v>0</v>
      </c>
      <c r="AD223" s="41">
        <v>2</v>
      </c>
    </row>
    <row r="224" spans="1:30" ht="14.25" customHeight="1">
      <c r="A224" s="32" t="s">
        <v>42</v>
      </c>
      <c r="B224" s="33">
        <v>45065</v>
      </c>
      <c r="C224" s="9">
        <v>0</v>
      </c>
      <c r="D224" s="9">
        <f t="shared" si="1"/>
        <v>0</v>
      </c>
      <c r="E224" s="9">
        <f t="shared" si="2"/>
        <v>1</v>
      </c>
      <c r="F224" s="10">
        <f t="shared" si="5"/>
        <v>0.11337868480725624</v>
      </c>
      <c r="G224" s="9">
        <f t="shared" si="3"/>
        <v>0.1</v>
      </c>
      <c r="H224" s="9"/>
      <c r="I224" s="11"/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44">
        <v>0</v>
      </c>
      <c r="T224" s="32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11">
        <v>1</v>
      </c>
      <c r="AD224" s="41">
        <v>3</v>
      </c>
    </row>
    <row r="225" spans="1:30" ht="14.25" customHeight="1">
      <c r="A225" s="32" t="s">
        <v>43</v>
      </c>
      <c r="B225" s="33">
        <v>45065</v>
      </c>
      <c r="C225" s="9">
        <v>0</v>
      </c>
      <c r="D225" s="9">
        <f t="shared" si="1"/>
        <v>0</v>
      </c>
      <c r="E225" s="9">
        <f t="shared" si="2"/>
        <v>2</v>
      </c>
      <c r="F225" s="10">
        <f t="shared" si="5"/>
        <v>0.22675736961451248</v>
      </c>
      <c r="G225" s="9">
        <f t="shared" si="3"/>
        <v>0.2</v>
      </c>
      <c r="H225" s="9"/>
      <c r="I225" s="11"/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44">
        <v>0</v>
      </c>
      <c r="T225" s="32">
        <v>0</v>
      </c>
      <c r="U225" s="9">
        <v>0</v>
      </c>
      <c r="V225" s="9">
        <v>0</v>
      </c>
      <c r="W225" s="9">
        <v>1</v>
      </c>
      <c r="X225" s="9">
        <v>0</v>
      </c>
      <c r="Y225" s="9">
        <v>0</v>
      </c>
      <c r="Z225" s="9">
        <v>1</v>
      </c>
      <c r="AA225" s="9">
        <v>0</v>
      </c>
      <c r="AB225" s="9">
        <v>0</v>
      </c>
      <c r="AC225" s="11">
        <v>0</v>
      </c>
      <c r="AD225" s="41">
        <v>4</v>
      </c>
    </row>
    <row r="226" spans="1:30" ht="14.25" customHeight="1">
      <c r="A226" s="32" t="s">
        <v>44</v>
      </c>
      <c r="B226" s="33">
        <v>45065</v>
      </c>
      <c r="C226" s="9">
        <v>0</v>
      </c>
      <c r="D226" s="9">
        <f t="shared" si="1"/>
        <v>0</v>
      </c>
      <c r="E226" s="9">
        <f t="shared" si="2"/>
        <v>1</v>
      </c>
      <c r="F226" s="10">
        <f t="shared" si="5"/>
        <v>0.11337868480725624</v>
      </c>
      <c r="G226" s="9">
        <f t="shared" si="3"/>
        <v>0.1</v>
      </c>
      <c r="H226" s="9"/>
      <c r="I226" s="11"/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44">
        <v>0</v>
      </c>
      <c r="T226" s="32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1</v>
      </c>
      <c r="AB226" s="9">
        <v>0</v>
      </c>
      <c r="AC226" s="11">
        <v>0</v>
      </c>
      <c r="AD226" s="41">
        <v>5</v>
      </c>
    </row>
    <row r="227" spans="1:30" ht="14.25" customHeight="1">
      <c r="A227" s="32" t="s">
        <v>45</v>
      </c>
      <c r="B227" s="33">
        <v>45065</v>
      </c>
      <c r="C227" s="9">
        <v>0</v>
      </c>
      <c r="D227" s="9">
        <f t="shared" si="1"/>
        <v>0</v>
      </c>
      <c r="E227" s="9">
        <f t="shared" si="2"/>
        <v>0</v>
      </c>
      <c r="F227" s="10">
        <f t="shared" si="5"/>
        <v>0</v>
      </c>
      <c r="G227" s="9">
        <f t="shared" si="3"/>
        <v>0</v>
      </c>
      <c r="H227" s="9"/>
      <c r="I227" s="11"/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44">
        <v>0</v>
      </c>
      <c r="T227" s="32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11">
        <v>0</v>
      </c>
      <c r="AD227" s="41">
        <v>6</v>
      </c>
    </row>
    <row r="228" spans="1:30" ht="14.25" customHeight="1">
      <c r="A228" s="32" t="s">
        <v>46</v>
      </c>
      <c r="B228" s="33">
        <v>45065</v>
      </c>
      <c r="C228" s="9">
        <v>0</v>
      </c>
      <c r="D228" s="9">
        <f t="shared" si="1"/>
        <v>0</v>
      </c>
      <c r="E228" s="9">
        <f t="shared" si="2"/>
        <v>1</v>
      </c>
      <c r="F228" s="10">
        <f t="shared" si="5"/>
        <v>0.11337868480725624</v>
      </c>
      <c r="G228" s="9">
        <f t="shared" si="3"/>
        <v>0.1</v>
      </c>
      <c r="H228" s="9"/>
      <c r="I228" s="11"/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44">
        <v>0</v>
      </c>
      <c r="T228" s="32">
        <v>0</v>
      </c>
      <c r="U228" s="9">
        <v>1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11">
        <v>0</v>
      </c>
      <c r="AD228" s="41">
        <v>7</v>
      </c>
    </row>
    <row r="229" spans="1:30" ht="14.25" customHeight="1">
      <c r="A229" s="32" t="s">
        <v>47</v>
      </c>
      <c r="B229" s="33">
        <v>45065</v>
      </c>
      <c r="C229" s="9">
        <v>0</v>
      </c>
      <c r="D229" s="9">
        <f t="shared" si="1"/>
        <v>0</v>
      </c>
      <c r="E229" s="9">
        <f t="shared" si="2"/>
        <v>2</v>
      </c>
      <c r="F229" s="10">
        <f t="shared" si="5"/>
        <v>0.22675736961451248</v>
      </c>
      <c r="G229" s="9">
        <f t="shared" si="3"/>
        <v>0.2</v>
      </c>
      <c r="H229" s="9"/>
      <c r="I229" s="11"/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44">
        <v>0</v>
      </c>
      <c r="T229" s="32">
        <v>1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1</v>
      </c>
      <c r="AB229" s="9">
        <v>0</v>
      </c>
      <c r="AC229" s="11">
        <v>0</v>
      </c>
      <c r="AD229" s="41">
        <v>8</v>
      </c>
    </row>
    <row r="230" spans="1:30" ht="14.25" customHeight="1">
      <c r="A230" s="32" t="s">
        <v>48</v>
      </c>
      <c r="B230" s="33">
        <v>45065</v>
      </c>
      <c r="C230" s="9">
        <v>0</v>
      </c>
      <c r="D230" s="9">
        <f t="shared" si="1"/>
        <v>0</v>
      </c>
      <c r="E230" s="9">
        <f t="shared" si="2"/>
        <v>1</v>
      </c>
      <c r="F230" s="10">
        <f t="shared" si="5"/>
        <v>0.11337868480725624</v>
      </c>
      <c r="G230" s="9">
        <f t="shared" si="3"/>
        <v>0.1</v>
      </c>
      <c r="H230" s="9"/>
      <c r="I230" s="11"/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44">
        <v>0</v>
      </c>
      <c r="T230" s="32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1</v>
      </c>
      <c r="AA230" s="9">
        <v>0</v>
      </c>
      <c r="AB230" s="9">
        <v>0</v>
      </c>
      <c r="AC230" s="11">
        <v>0</v>
      </c>
      <c r="AD230" s="41">
        <v>9</v>
      </c>
    </row>
    <row r="231" spans="1:30" ht="14.25" customHeight="1">
      <c r="A231" s="32" t="s">
        <v>49</v>
      </c>
      <c r="B231" s="33">
        <v>45065</v>
      </c>
      <c r="C231" s="9">
        <v>0</v>
      </c>
      <c r="D231" s="9">
        <f t="shared" si="1"/>
        <v>0</v>
      </c>
      <c r="E231" s="9">
        <f t="shared" si="2"/>
        <v>1</v>
      </c>
      <c r="F231" s="10">
        <f t="shared" si="5"/>
        <v>0.11337868480725624</v>
      </c>
      <c r="G231" s="9">
        <f t="shared" si="3"/>
        <v>0.1</v>
      </c>
      <c r="H231" s="9"/>
      <c r="I231" s="11"/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44">
        <v>0</v>
      </c>
      <c r="T231" s="32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1</v>
      </c>
      <c r="AA231" s="9">
        <v>0</v>
      </c>
      <c r="AB231" s="9">
        <v>0</v>
      </c>
      <c r="AC231" s="11">
        <v>0</v>
      </c>
      <c r="AD231" s="41">
        <v>10</v>
      </c>
    </row>
    <row r="232" spans="1:30" ht="14.25" customHeight="1">
      <c r="A232" s="32" t="s">
        <v>50</v>
      </c>
      <c r="B232" s="33">
        <v>45065</v>
      </c>
      <c r="C232" s="9">
        <v>0</v>
      </c>
      <c r="D232" s="9">
        <f t="shared" si="1"/>
        <v>0</v>
      </c>
      <c r="E232" s="9">
        <f t="shared" si="2"/>
        <v>1</v>
      </c>
      <c r="F232" s="10">
        <f t="shared" si="5"/>
        <v>0.11337868480725624</v>
      </c>
      <c r="G232" s="9">
        <f t="shared" si="3"/>
        <v>0.1</v>
      </c>
      <c r="H232" s="9"/>
      <c r="I232" s="11"/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44">
        <v>0</v>
      </c>
      <c r="T232" s="32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1</v>
      </c>
      <c r="AB232" s="9">
        <v>0</v>
      </c>
      <c r="AC232" s="11">
        <v>0</v>
      </c>
      <c r="AD232" s="41">
        <v>11</v>
      </c>
    </row>
    <row r="233" spans="1:30" ht="14.25" customHeight="1">
      <c r="A233" s="32" t="s">
        <v>51</v>
      </c>
      <c r="B233" s="33">
        <v>45065</v>
      </c>
      <c r="C233" s="9">
        <v>0</v>
      </c>
      <c r="D233" s="9">
        <f t="shared" si="1"/>
        <v>0</v>
      </c>
      <c r="E233" s="9">
        <f t="shared" si="2"/>
        <v>1</v>
      </c>
      <c r="F233" s="10">
        <f t="shared" si="5"/>
        <v>0.11337868480725624</v>
      </c>
      <c r="G233" s="9">
        <f t="shared" si="3"/>
        <v>0.1</v>
      </c>
      <c r="H233" s="9"/>
      <c r="I233" s="11"/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44">
        <v>0</v>
      </c>
      <c r="T233" s="32">
        <v>0</v>
      </c>
      <c r="U233" s="9">
        <v>0</v>
      </c>
      <c r="V233" s="9">
        <v>1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11">
        <v>0</v>
      </c>
      <c r="AD233" s="41">
        <v>12</v>
      </c>
    </row>
    <row r="234" spans="1:30" ht="14.25" customHeight="1">
      <c r="A234" s="32" t="s">
        <v>52</v>
      </c>
      <c r="B234" s="33">
        <v>45065</v>
      </c>
      <c r="C234" s="9">
        <v>0</v>
      </c>
      <c r="D234" s="9">
        <f t="shared" si="1"/>
        <v>0</v>
      </c>
      <c r="E234" s="9">
        <f t="shared" si="2"/>
        <v>3</v>
      </c>
      <c r="F234" s="10">
        <f t="shared" si="5"/>
        <v>0.3401360544217687</v>
      </c>
      <c r="G234" s="9">
        <f t="shared" si="3"/>
        <v>0.3</v>
      </c>
      <c r="H234" s="9"/>
      <c r="I234" s="11"/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44">
        <v>0</v>
      </c>
      <c r="T234" s="32">
        <v>0</v>
      </c>
      <c r="U234" s="9">
        <v>0</v>
      </c>
      <c r="V234" s="9">
        <v>0</v>
      </c>
      <c r="W234" s="9">
        <v>0</v>
      </c>
      <c r="X234" s="9">
        <v>0</v>
      </c>
      <c r="Y234" s="9">
        <v>1</v>
      </c>
      <c r="Z234" s="9">
        <v>1</v>
      </c>
      <c r="AA234" s="9">
        <v>1</v>
      </c>
      <c r="AB234" s="9">
        <v>0</v>
      </c>
      <c r="AC234" s="11">
        <v>0</v>
      </c>
      <c r="AD234" s="41">
        <v>13</v>
      </c>
    </row>
    <row r="235" spans="1:30" ht="14.25" customHeight="1">
      <c r="A235" s="32" t="s">
        <v>53</v>
      </c>
      <c r="B235" s="33">
        <v>45065</v>
      </c>
      <c r="C235" s="9">
        <v>0</v>
      </c>
      <c r="D235" s="9">
        <f t="shared" si="1"/>
        <v>0</v>
      </c>
      <c r="E235" s="9">
        <f t="shared" si="2"/>
        <v>2</v>
      </c>
      <c r="F235" s="10">
        <f t="shared" si="5"/>
        <v>0.22675736961451248</v>
      </c>
      <c r="G235" s="9">
        <f t="shared" si="3"/>
        <v>0.2</v>
      </c>
      <c r="H235" s="9"/>
      <c r="I235" s="11"/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44">
        <v>0</v>
      </c>
      <c r="T235" s="32">
        <v>0</v>
      </c>
      <c r="U235" s="9">
        <v>1</v>
      </c>
      <c r="V235" s="9">
        <v>0</v>
      </c>
      <c r="W235" s="9">
        <v>0</v>
      </c>
      <c r="X235" s="9">
        <v>0</v>
      </c>
      <c r="Y235" s="9">
        <v>0</v>
      </c>
      <c r="Z235" s="9">
        <v>1</v>
      </c>
      <c r="AA235" s="9">
        <v>0</v>
      </c>
      <c r="AB235" s="9">
        <v>0</v>
      </c>
      <c r="AC235" s="11">
        <v>0</v>
      </c>
      <c r="AD235" s="41">
        <v>14</v>
      </c>
    </row>
    <row r="236" spans="1:30" ht="14.25" customHeight="1">
      <c r="A236" s="32" t="s">
        <v>54</v>
      </c>
      <c r="B236" s="33">
        <v>45065</v>
      </c>
      <c r="C236" s="9">
        <v>0</v>
      </c>
      <c r="D236" s="9">
        <f t="shared" si="1"/>
        <v>0</v>
      </c>
      <c r="E236" s="9">
        <f t="shared" si="2"/>
        <v>1</v>
      </c>
      <c r="F236" s="10">
        <f t="shared" si="5"/>
        <v>0.11337868480725624</v>
      </c>
      <c r="G236" s="9">
        <f t="shared" si="3"/>
        <v>0.1</v>
      </c>
      <c r="H236" s="9"/>
      <c r="I236" s="11"/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44">
        <v>0</v>
      </c>
      <c r="T236" s="32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11">
        <v>1</v>
      </c>
      <c r="AD236" s="41">
        <v>15</v>
      </c>
    </row>
    <row r="237" spans="1:30" ht="14.25" customHeight="1">
      <c r="A237" s="32" t="s">
        <v>55</v>
      </c>
      <c r="B237" s="33">
        <v>45065</v>
      </c>
      <c r="C237" s="9">
        <v>0</v>
      </c>
      <c r="D237" s="9">
        <f t="shared" si="1"/>
        <v>0</v>
      </c>
      <c r="E237" s="9">
        <f t="shared" si="2"/>
        <v>1</v>
      </c>
      <c r="F237" s="10">
        <f t="shared" si="5"/>
        <v>0.11337868480725624</v>
      </c>
      <c r="G237" s="9">
        <f t="shared" si="3"/>
        <v>0.1</v>
      </c>
      <c r="H237" s="9"/>
      <c r="I237" s="11"/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44">
        <v>0</v>
      </c>
      <c r="T237" s="32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1</v>
      </c>
      <c r="AC237" s="11">
        <v>0</v>
      </c>
      <c r="AD237" s="41">
        <v>16</v>
      </c>
    </row>
    <row r="238" spans="1:30" ht="14.25" customHeight="1">
      <c r="A238" s="32" t="s">
        <v>56</v>
      </c>
      <c r="B238" s="33">
        <v>45065</v>
      </c>
      <c r="C238" s="9">
        <v>0</v>
      </c>
      <c r="D238" s="9">
        <f t="shared" si="1"/>
        <v>0</v>
      </c>
      <c r="E238" s="9">
        <f t="shared" si="2"/>
        <v>2</v>
      </c>
      <c r="F238" s="10">
        <f t="shared" si="5"/>
        <v>0.22675736961451248</v>
      </c>
      <c r="G238" s="9">
        <f t="shared" si="3"/>
        <v>0.2</v>
      </c>
      <c r="H238" s="9"/>
      <c r="I238" s="11"/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44">
        <v>0</v>
      </c>
      <c r="T238" s="32">
        <v>0</v>
      </c>
      <c r="U238" s="9">
        <v>1</v>
      </c>
      <c r="V238" s="9">
        <v>1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11">
        <v>0</v>
      </c>
      <c r="AD238" s="41">
        <v>17</v>
      </c>
    </row>
    <row r="239" spans="1:30" ht="14.25" customHeight="1">
      <c r="A239" s="32" t="s">
        <v>57</v>
      </c>
      <c r="B239" s="33">
        <v>45065</v>
      </c>
      <c r="C239" s="9">
        <v>0</v>
      </c>
      <c r="D239" s="9">
        <f t="shared" si="1"/>
        <v>0</v>
      </c>
      <c r="E239" s="9">
        <f t="shared" si="2"/>
        <v>4</v>
      </c>
      <c r="F239" s="10">
        <f t="shared" si="5"/>
        <v>0.45351473922902497</v>
      </c>
      <c r="G239" s="9">
        <f t="shared" si="3"/>
        <v>0.4</v>
      </c>
      <c r="H239" s="9"/>
      <c r="I239" s="11"/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44">
        <v>0</v>
      </c>
      <c r="T239" s="32">
        <v>2</v>
      </c>
      <c r="U239" s="9">
        <v>1</v>
      </c>
      <c r="V239" s="9">
        <v>0</v>
      </c>
      <c r="W239" s="9">
        <v>0</v>
      </c>
      <c r="X239" s="9">
        <v>1</v>
      </c>
      <c r="Y239" s="9">
        <v>0</v>
      </c>
      <c r="Z239" s="9">
        <v>0</v>
      </c>
      <c r="AA239" s="9">
        <v>0</v>
      </c>
      <c r="AB239" s="9">
        <v>0</v>
      </c>
      <c r="AC239" s="11">
        <v>0</v>
      </c>
      <c r="AD239" s="41">
        <v>18</v>
      </c>
    </row>
    <row r="240" spans="1:30" ht="14.25" customHeight="1">
      <c r="A240" s="32" t="s">
        <v>58</v>
      </c>
      <c r="B240" s="33">
        <v>45065</v>
      </c>
      <c r="C240" s="9">
        <v>0</v>
      </c>
      <c r="D240" s="9">
        <f t="shared" si="1"/>
        <v>0</v>
      </c>
      <c r="E240" s="9">
        <f t="shared" si="2"/>
        <v>2</v>
      </c>
      <c r="F240" s="10">
        <f t="shared" si="5"/>
        <v>0.22675736961451248</v>
      </c>
      <c r="G240" s="9">
        <f t="shared" si="3"/>
        <v>0.2</v>
      </c>
      <c r="H240" s="9"/>
      <c r="I240" s="11"/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44">
        <v>0</v>
      </c>
      <c r="T240" s="32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1</v>
      </c>
      <c r="AA240" s="9">
        <v>0</v>
      </c>
      <c r="AB240" s="9">
        <v>1</v>
      </c>
      <c r="AC240" s="11">
        <v>0</v>
      </c>
      <c r="AD240" s="41">
        <v>19</v>
      </c>
    </row>
    <row r="241" spans="1:30" ht="14.25" customHeight="1">
      <c r="A241" s="34" t="s">
        <v>59</v>
      </c>
      <c r="B241" s="36">
        <v>45065</v>
      </c>
      <c r="C241" s="13">
        <v>0</v>
      </c>
      <c r="D241" s="13">
        <f t="shared" si="1"/>
        <v>0</v>
      </c>
      <c r="E241" s="13">
        <f t="shared" si="2"/>
        <v>2</v>
      </c>
      <c r="F241" s="14">
        <f t="shared" si="5"/>
        <v>0.22675736961451248</v>
      </c>
      <c r="G241" s="13">
        <f t="shared" si="3"/>
        <v>0.2</v>
      </c>
      <c r="H241" s="13"/>
      <c r="I241" s="15"/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45">
        <v>0</v>
      </c>
      <c r="T241" s="34">
        <v>0</v>
      </c>
      <c r="U241" s="13">
        <v>1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5">
        <v>1</v>
      </c>
      <c r="AD241" s="42">
        <v>20</v>
      </c>
    </row>
    <row r="242" spans="1:30" ht="14.25" customHeight="1">
      <c r="A242" s="30" t="s">
        <v>39</v>
      </c>
      <c r="B242" s="31">
        <v>45078</v>
      </c>
      <c r="C242" s="5">
        <v>0</v>
      </c>
      <c r="D242" s="5">
        <f t="shared" si="1"/>
        <v>0</v>
      </c>
      <c r="E242" s="5">
        <f t="shared" si="2"/>
        <v>2</v>
      </c>
      <c r="F242" s="6">
        <f t="shared" si="5"/>
        <v>0.22675736961451248</v>
      </c>
      <c r="G242" s="5">
        <f t="shared" si="3"/>
        <v>0.2</v>
      </c>
      <c r="H242" s="5"/>
      <c r="I242" s="7"/>
      <c r="J242" s="46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43">
        <v>0</v>
      </c>
      <c r="T242" s="37">
        <v>0</v>
      </c>
      <c r="U242" s="17">
        <v>1</v>
      </c>
      <c r="V242" s="17">
        <v>1</v>
      </c>
      <c r="W242" s="17">
        <v>0</v>
      </c>
      <c r="X242" s="17">
        <v>0</v>
      </c>
      <c r="Y242" s="17">
        <v>0</v>
      </c>
      <c r="Z242" s="17">
        <v>0</v>
      </c>
      <c r="AA242" s="17">
        <v>0</v>
      </c>
      <c r="AB242" s="17">
        <v>0</v>
      </c>
      <c r="AC242" s="19">
        <v>0</v>
      </c>
      <c r="AD242" s="40">
        <v>1</v>
      </c>
    </row>
    <row r="243" spans="1:30" ht="14.25" customHeight="1">
      <c r="A243" s="32" t="s">
        <v>41</v>
      </c>
      <c r="B243" s="33">
        <v>45078</v>
      </c>
      <c r="C243" s="9">
        <v>0</v>
      </c>
      <c r="D243" s="9">
        <f t="shared" si="1"/>
        <v>0</v>
      </c>
      <c r="E243" s="9">
        <f t="shared" si="2"/>
        <v>1</v>
      </c>
      <c r="F243" s="10">
        <f t="shared" si="5"/>
        <v>0.11337868480725624</v>
      </c>
      <c r="G243" s="9">
        <f t="shared" si="3"/>
        <v>0.1</v>
      </c>
      <c r="H243" s="9"/>
      <c r="I243" s="11"/>
      <c r="J243" s="47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44">
        <v>0</v>
      </c>
      <c r="T243" s="32">
        <v>0</v>
      </c>
      <c r="U243" s="9">
        <v>0</v>
      </c>
      <c r="V243" s="9">
        <v>0</v>
      </c>
      <c r="W243" s="9">
        <v>0</v>
      </c>
      <c r="X243" s="9">
        <v>0</v>
      </c>
      <c r="Y243" s="9">
        <v>1</v>
      </c>
      <c r="Z243" s="9">
        <v>0</v>
      </c>
      <c r="AA243" s="9">
        <v>0</v>
      </c>
      <c r="AB243" s="9">
        <v>0</v>
      </c>
      <c r="AC243" s="11">
        <v>0</v>
      </c>
      <c r="AD243" s="41">
        <v>2</v>
      </c>
    </row>
    <row r="244" spans="1:30" ht="14.25" customHeight="1">
      <c r="A244" s="32" t="s">
        <v>42</v>
      </c>
      <c r="B244" s="33">
        <v>45078</v>
      </c>
      <c r="C244" s="9">
        <v>0</v>
      </c>
      <c r="D244" s="9">
        <f t="shared" si="1"/>
        <v>0</v>
      </c>
      <c r="E244" s="9">
        <f t="shared" si="2"/>
        <v>1</v>
      </c>
      <c r="F244" s="10">
        <f t="shared" si="5"/>
        <v>0.11337868480725624</v>
      </c>
      <c r="G244" s="9">
        <f t="shared" si="3"/>
        <v>0.1</v>
      </c>
      <c r="H244" s="9"/>
      <c r="I244" s="11"/>
      <c r="J244" s="47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44">
        <v>0</v>
      </c>
      <c r="T244" s="32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11">
        <v>1</v>
      </c>
      <c r="AD244" s="41">
        <v>3</v>
      </c>
    </row>
    <row r="245" spans="1:30" ht="14.25" customHeight="1">
      <c r="A245" s="32" t="s">
        <v>43</v>
      </c>
      <c r="B245" s="33">
        <v>45078</v>
      </c>
      <c r="C245" s="9">
        <v>0</v>
      </c>
      <c r="D245" s="9">
        <f t="shared" si="1"/>
        <v>0</v>
      </c>
      <c r="E245" s="9">
        <f t="shared" si="2"/>
        <v>2</v>
      </c>
      <c r="F245" s="10">
        <f t="shared" si="5"/>
        <v>0.22675736961451248</v>
      </c>
      <c r="G245" s="9">
        <f t="shared" si="3"/>
        <v>0.2</v>
      </c>
      <c r="H245" s="9"/>
      <c r="I245" s="11"/>
      <c r="J245" s="47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44">
        <v>0</v>
      </c>
      <c r="T245" s="32">
        <v>0</v>
      </c>
      <c r="U245" s="9">
        <v>0</v>
      </c>
      <c r="V245" s="9">
        <v>0</v>
      </c>
      <c r="W245" s="9">
        <v>1</v>
      </c>
      <c r="X245" s="9">
        <v>0</v>
      </c>
      <c r="Y245" s="9">
        <v>0</v>
      </c>
      <c r="Z245" s="9">
        <v>1</v>
      </c>
      <c r="AA245" s="9">
        <v>0</v>
      </c>
      <c r="AB245" s="9">
        <v>0</v>
      </c>
      <c r="AC245" s="11">
        <v>0</v>
      </c>
      <c r="AD245" s="41">
        <v>4</v>
      </c>
    </row>
    <row r="246" spans="1:30" ht="14.25" customHeight="1">
      <c r="A246" s="32" t="s">
        <v>44</v>
      </c>
      <c r="B246" s="33">
        <v>45078</v>
      </c>
      <c r="C246" s="9">
        <v>0</v>
      </c>
      <c r="D246" s="9">
        <f t="shared" si="1"/>
        <v>0</v>
      </c>
      <c r="E246" s="9">
        <f t="shared" si="2"/>
        <v>1</v>
      </c>
      <c r="F246" s="10">
        <f t="shared" si="5"/>
        <v>0.11337868480725624</v>
      </c>
      <c r="G246" s="9">
        <f t="shared" si="3"/>
        <v>0.1</v>
      </c>
      <c r="H246" s="9"/>
      <c r="I246" s="11"/>
      <c r="J246" s="47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44">
        <v>0</v>
      </c>
      <c r="T246" s="32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1</v>
      </c>
      <c r="AB246" s="9">
        <v>0</v>
      </c>
      <c r="AC246" s="11">
        <v>0</v>
      </c>
      <c r="AD246" s="41">
        <v>5</v>
      </c>
    </row>
    <row r="247" spans="1:30" ht="14.25" customHeight="1">
      <c r="A247" s="32" t="s">
        <v>45</v>
      </c>
      <c r="B247" s="33">
        <v>45078</v>
      </c>
      <c r="C247" s="9">
        <v>0</v>
      </c>
      <c r="D247" s="9">
        <f t="shared" si="1"/>
        <v>0</v>
      </c>
      <c r="E247" s="9">
        <f t="shared" si="2"/>
        <v>0</v>
      </c>
      <c r="F247" s="10">
        <f t="shared" si="5"/>
        <v>0</v>
      </c>
      <c r="G247" s="9">
        <f t="shared" si="3"/>
        <v>0</v>
      </c>
      <c r="H247" s="9"/>
      <c r="I247" s="11"/>
      <c r="J247" s="47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44">
        <v>0</v>
      </c>
      <c r="T247" s="32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11">
        <v>0</v>
      </c>
      <c r="AD247" s="41">
        <v>6</v>
      </c>
    </row>
    <row r="248" spans="1:30" ht="14.25" customHeight="1">
      <c r="A248" s="32" t="s">
        <v>46</v>
      </c>
      <c r="B248" s="33">
        <v>45078</v>
      </c>
      <c r="C248" s="9">
        <v>0</v>
      </c>
      <c r="D248" s="9">
        <f t="shared" si="1"/>
        <v>0</v>
      </c>
      <c r="E248" s="9">
        <f t="shared" si="2"/>
        <v>1</v>
      </c>
      <c r="F248" s="10">
        <f t="shared" si="5"/>
        <v>0.11337868480725624</v>
      </c>
      <c r="G248" s="9">
        <f t="shared" si="3"/>
        <v>0.1</v>
      </c>
      <c r="H248" s="9"/>
      <c r="I248" s="11"/>
      <c r="J248" s="47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44">
        <v>0</v>
      </c>
      <c r="T248" s="32">
        <v>0</v>
      </c>
      <c r="U248" s="9">
        <v>1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11">
        <v>0</v>
      </c>
      <c r="AD248" s="41">
        <v>7</v>
      </c>
    </row>
    <row r="249" spans="1:30" ht="14.25" customHeight="1">
      <c r="A249" s="32" t="s">
        <v>47</v>
      </c>
      <c r="B249" s="33">
        <v>45078</v>
      </c>
      <c r="C249" s="9">
        <v>0</v>
      </c>
      <c r="D249" s="9">
        <f t="shared" si="1"/>
        <v>0</v>
      </c>
      <c r="E249" s="9">
        <f t="shared" si="2"/>
        <v>2</v>
      </c>
      <c r="F249" s="10">
        <f t="shared" si="5"/>
        <v>0.22675736961451248</v>
      </c>
      <c r="G249" s="9">
        <f t="shared" si="3"/>
        <v>0.2</v>
      </c>
      <c r="H249" s="9"/>
      <c r="I249" s="11"/>
      <c r="J249" s="47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44">
        <v>0</v>
      </c>
      <c r="T249" s="32">
        <v>1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1</v>
      </c>
      <c r="AB249" s="9">
        <v>0</v>
      </c>
      <c r="AC249" s="11">
        <v>0</v>
      </c>
      <c r="AD249" s="41">
        <v>8</v>
      </c>
    </row>
    <row r="250" spans="1:30" ht="14.25" customHeight="1">
      <c r="A250" s="32" t="s">
        <v>48</v>
      </c>
      <c r="B250" s="33">
        <v>45078</v>
      </c>
      <c r="C250" s="9">
        <v>0</v>
      </c>
      <c r="D250" s="9">
        <f t="shared" si="1"/>
        <v>0</v>
      </c>
      <c r="E250" s="9">
        <f t="shared" si="2"/>
        <v>1</v>
      </c>
      <c r="F250" s="10">
        <f t="shared" si="5"/>
        <v>0.11337868480725624</v>
      </c>
      <c r="G250" s="9">
        <f t="shared" si="3"/>
        <v>0.1</v>
      </c>
      <c r="H250" s="9"/>
      <c r="I250" s="11"/>
      <c r="J250" s="47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44">
        <v>0</v>
      </c>
      <c r="T250" s="32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1</v>
      </c>
      <c r="AA250" s="9">
        <v>0</v>
      </c>
      <c r="AB250" s="9">
        <v>0</v>
      </c>
      <c r="AC250" s="11">
        <v>0</v>
      </c>
      <c r="AD250" s="41">
        <v>9</v>
      </c>
    </row>
    <row r="251" spans="1:30" ht="14.25" customHeight="1">
      <c r="A251" s="32" t="s">
        <v>49</v>
      </c>
      <c r="B251" s="33">
        <v>45078</v>
      </c>
      <c r="C251" s="9">
        <v>0</v>
      </c>
      <c r="D251" s="9">
        <f t="shared" si="1"/>
        <v>0</v>
      </c>
      <c r="E251" s="9">
        <f t="shared" si="2"/>
        <v>1</v>
      </c>
      <c r="F251" s="10">
        <f t="shared" si="5"/>
        <v>0.11337868480725624</v>
      </c>
      <c r="G251" s="9">
        <f t="shared" si="3"/>
        <v>0.1</v>
      </c>
      <c r="H251" s="9"/>
      <c r="I251" s="11"/>
      <c r="J251" s="47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44">
        <v>0</v>
      </c>
      <c r="T251" s="32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0</v>
      </c>
      <c r="AB251" s="9">
        <v>0</v>
      </c>
      <c r="AC251" s="11">
        <v>0</v>
      </c>
      <c r="AD251" s="41">
        <v>10</v>
      </c>
    </row>
    <row r="252" spans="1:30" ht="14.25" customHeight="1">
      <c r="A252" s="32" t="s">
        <v>50</v>
      </c>
      <c r="B252" s="33">
        <v>45078</v>
      </c>
      <c r="C252" s="9">
        <v>0</v>
      </c>
      <c r="D252" s="9">
        <f t="shared" si="1"/>
        <v>0</v>
      </c>
      <c r="E252" s="9">
        <f t="shared" si="2"/>
        <v>1</v>
      </c>
      <c r="F252" s="10">
        <f t="shared" si="5"/>
        <v>0.11337868480725624</v>
      </c>
      <c r="G252" s="9">
        <f t="shared" si="3"/>
        <v>0.1</v>
      </c>
      <c r="H252" s="9"/>
      <c r="I252" s="11"/>
      <c r="J252" s="47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44">
        <v>0</v>
      </c>
      <c r="T252" s="32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1</v>
      </c>
      <c r="AB252" s="9">
        <v>0</v>
      </c>
      <c r="AC252" s="11">
        <v>0</v>
      </c>
      <c r="AD252" s="41">
        <v>11</v>
      </c>
    </row>
    <row r="253" spans="1:30" ht="14.25" customHeight="1">
      <c r="A253" s="32" t="s">
        <v>51</v>
      </c>
      <c r="B253" s="33">
        <v>45078</v>
      </c>
      <c r="C253" s="9">
        <v>0</v>
      </c>
      <c r="D253" s="9">
        <f t="shared" si="1"/>
        <v>0</v>
      </c>
      <c r="E253" s="9">
        <f t="shared" si="2"/>
        <v>1</v>
      </c>
      <c r="F253" s="10">
        <f t="shared" si="5"/>
        <v>0.11337868480725624</v>
      </c>
      <c r="G253" s="9">
        <f t="shared" si="3"/>
        <v>0.1</v>
      </c>
      <c r="H253" s="9"/>
      <c r="I253" s="11"/>
      <c r="J253" s="47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44">
        <v>0</v>
      </c>
      <c r="T253" s="32">
        <v>0</v>
      </c>
      <c r="U253" s="9">
        <v>0</v>
      </c>
      <c r="V253" s="9">
        <v>1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11">
        <v>0</v>
      </c>
      <c r="AD253" s="41">
        <v>12</v>
      </c>
    </row>
    <row r="254" spans="1:30" ht="14.25" customHeight="1">
      <c r="A254" s="32" t="s">
        <v>52</v>
      </c>
      <c r="B254" s="33">
        <v>45078</v>
      </c>
      <c r="C254" s="9">
        <v>0</v>
      </c>
      <c r="D254" s="9">
        <f t="shared" si="1"/>
        <v>0</v>
      </c>
      <c r="E254" s="9">
        <f t="shared" si="2"/>
        <v>2</v>
      </c>
      <c r="F254" s="10">
        <f t="shared" si="5"/>
        <v>0.22675736961451248</v>
      </c>
      <c r="G254" s="9">
        <f t="shared" si="3"/>
        <v>0.2</v>
      </c>
      <c r="H254" s="9"/>
      <c r="I254" s="11"/>
      <c r="J254" s="47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44">
        <v>0</v>
      </c>
      <c r="T254" s="32">
        <v>0</v>
      </c>
      <c r="U254" s="9">
        <v>0</v>
      </c>
      <c r="V254" s="9">
        <v>0</v>
      </c>
      <c r="W254" s="9">
        <v>0</v>
      </c>
      <c r="X254" s="9">
        <v>0</v>
      </c>
      <c r="Y254" s="9">
        <v>1</v>
      </c>
      <c r="Z254" s="9">
        <v>0</v>
      </c>
      <c r="AA254" s="9">
        <v>1</v>
      </c>
      <c r="AB254" s="9">
        <v>0</v>
      </c>
      <c r="AC254" s="11">
        <v>0</v>
      </c>
      <c r="AD254" s="41">
        <v>13</v>
      </c>
    </row>
    <row r="255" spans="1:30" ht="14.25" customHeight="1">
      <c r="A255" s="32" t="s">
        <v>53</v>
      </c>
      <c r="B255" s="33">
        <v>45078</v>
      </c>
      <c r="C255" s="9">
        <v>0</v>
      </c>
      <c r="D255" s="9">
        <f t="shared" si="1"/>
        <v>0</v>
      </c>
      <c r="E255" s="9">
        <f t="shared" si="2"/>
        <v>2</v>
      </c>
      <c r="F255" s="10">
        <f t="shared" si="5"/>
        <v>0.22675736961451248</v>
      </c>
      <c r="G255" s="9">
        <f t="shared" si="3"/>
        <v>0.2</v>
      </c>
      <c r="H255" s="9"/>
      <c r="I255" s="11"/>
      <c r="J255" s="47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44">
        <v>0</v>
      </c>
      <c r="T255" s="32">
        <v>0</v>
      </c>
      <c r="U255" s="9">
        <v>1</v>
      </c>
      <c r="V255" s="9">
        <v>0</v>
      </c>
      <c r="W255" s="9">
        <v>0</v>
      </c>
      <c r="X255" s="9">
        <v>0</v>
      </c>
      <c r="Y255" s="9">
        <v>0</v>
      </c>
      <c r="Z255" s="9">
        <v>1</v>
      </c>
      <c r="AA255" s="9">
        <v>0</v>
      </c>
      <c r="AB255" s="9">
        <v>0</v>
      </c>
      <c r="AC255" s="11">
        <v>0</v>
      </c>
      <c r="AD255" s="41">
        <v>14</v>
      </c>
    </row>
    <row r="256" spans="1:30" ht="14.25" customHeight="1">
      <c r="A256" s="32" t="s">
        <v>54</v>
      </c>
      <c r="B256" s="33">
        <v>45078</v>
      </c>
      <c r="C256" s="9">
        <v>0</v>
      </c>
      <c r="D256" s="9">
        <f t="shared" si="1"/>
        <v>0</v>
      </c>
      <c r="E256" s="9">
        <f t="shared" si="2"/>
        <v>1</v>
      </c>
      <c r="F256" s="10">
        <f t="shared" si="5"/>
        <v>0.11337868480725624</v>
      </c>
      <c r="G256" s="9">
        <f t="shared" si="3"/>
        <v>0.1</v>
      </c>
      <c r="H256" s="9"/>
      <c r="I256" s="11"/>
      <c r="J256" s="47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44">
        <v>0</v>
      </c>
      <c r="T256" s="32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11">
        <v>1</v>
      </c>
      <c r="AD256" s="41">
        <v>15</v>
      </c>
    </row>
    <row r="257" spans="1:30" ht="14.25" customHeight="1">
      <c r="A257" s="32" t="s">
        <v>55</v>
      </c>
      <c r="B257" s="33">
        <v>45078</v>
      </c>
      <c r="C257" s="9">
        <v>0</v>
      </c>
      <c r="D257" s="9">
        <f t="shared" si="1"/>
        <v>0</v>
      </c>
      <c r="E257" s="9">
        <f t="shared" si="2"/>
        <v>1</v>
      </c>
      <c r="F257" s="10">
        <f t="shared" si="5"/>
        <v>0.11337868480725624</v>
      </c>
      <c r="G257" s="9">
        <f t="shared" si="3"/>
        <v>0.1</v>
      </c>
      <c r="H257" s="9"/>
      <c r="I257" s="11"/>
      <c r="J257" s="47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44">
        <v>0</v>
      </c>
      <c r="T257" s="32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1</v>
      </c>
      <c r="AC257" s="11">
        <v>0</v>
      </c>
      <c r="AD257" s="41">
        <v>16</v>
      </c>
    </row>
    <row r="258" spans="1:30" ht="14.25" customHeight="1">
      <c r="A258" s="32" t="s">
        <v>56</v>
      </c>
      <c r="B258" s="33">
        <v>45078</v>
      </c>
      <c r="C258" s="9">
        <v>0</v>
      </c>
      <c r="D258" s="9">
        <f t="shared" si="1"/>
        <v>0</v>
      </c>
      <c r="E258" s="9">
        <f t="shared" si="2"/>
        <v>2</v>
      </c>
      <c r="F258" s="10">
        <f t="shared" si="5"/>
        <v>0.22675736961451248</v>
      </c>
      <c r="G258" s="9">
        <f t="shared" si="3"/>
        <v>0.2</v>
      </c>
      <c r="H258" s="9"/>
      <c r="I258" s="11"/>
      <c r="J258" s="47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44">
        <v>0</v>
      </c>
      <c r="T258" s="32">
        <v>0</v>
      </c>
      <c r="U258" s="9">
        <v>1</v>
      </c>
      <c r="V258" s="9">
        <v>1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11">
        <v>0</v>
      </c>
      <c r="AD258" s="41">
        <v>17</v>
      </c>
    </row>
    <row r="259" spans="1:30" ht="14.25" customHeight="1">
      <c r="A259" s="32" t="s">
        <v>57</v>
      </c>
      <c r="B259" s="33">
        <v>45078</v>
      </c>
      <c r="C259" s="9">
        <v>0</v>
      </c>
      <c r="D259" s="9">
        <f t="shared" si="1"/>
        <v>0</v>
      </c>
      <c r="E259" s="9">
        <f t="shared" si="2"/>
        <v>3</v>
      </c>
      <c r="F259" s="10">
        <f t="shared" si="5"/>
        <v>0.3401360544217687</v>
      </c>
      <c r="G259" s="9">
        <f t="shared" si="3"/>
        <v>0.3</v>
      </c>
      <c r="H259" s="9"/>
      <c r="I259" s="11"/>
      <c r="J259" s="47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44">
        <v>0</v>
      </c>
      <c r="T259" s="32">
        <v>1</v>
      </c>
      <c r="U259" s="9">
        <v>1</v>
      </c>
      <c r="V259" s="9">
        <v>0</v>
      </c>
      <c r="W259" s="9">
        <v>0</v>
      </c>
      <c r="X259" s="9">
        <v>1</v>
      </c>
      <c r="Y259" s="9">
        <v>0</v>
      </c>
      <c r="Z259" s="9">
        <v>0</v>
      </c>
      <c r="AA259" s="9">
        <v>0</v>
      </c>
      <c r="AB259" s="9">
        <v>0</v>
      </c>
      <c r="AC259" s="11">
        <v>0</v>
      </c>
      <c r="AD259" s="41">
        <v>18</v>
      </c>
    </row>
    <row r="260" spans="1:30" ht="14.25" customHeight="1">
      <c r="A260" s="32" t="s">
        <v>58</v>
      </c>
      <c r="B260" s="33">
        <v>45078</v>
      </c>
      <c r="C260" s="9">
        <v>0</v>
      </c>
      <c r="D260" s="9">
        <f t="shared" si="1"/>
        <v>0</v>
      </c>
      <c r="E260" s="9">
        <f t="shared" si="2"/>
        <v>2</v>
      </c>
      <c r="F260" s="10">
        <f t="shared" si="5"/>
        <v>0.22675736961451248</v>
      </c>
      <c r="G260" s="9">
        <f t="shared" si="3"/>
        <v>0.2</v>
      </c>
      <c r="H260" s="9"/>
      <c r="I260" s="11"/>
      <c r="J260" s="47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44">
        <v>0</v>
      </c>
      <c r="T260" s="32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1</v>
      </c>
      <c r="AA260" s="9">
        <v>0</v>
      </c>
      <c r="AB260" s="9">
        <v>1</v>
      </c>
      <c r="AC260" s="11">
        <v>0</v>
      </c>
      <c r="AD260" s="41">
        <v>19</v>
      </c>
    </row>
    <row r="261" spans="1:30" ht="14.25" customHeight="1">
      <c r="A261" s="35" t="s">
        <v>59</v>
      </c>
      <c r="B261" s="39">
        <v>45078</v>
      </c>
      <c r="C261" s="21">
        <v>0</v>
      </c>
      <c r="D261" s="21">
        <f t="shared" si="1"/>
        <v>0</v>
      </c>
      <c r="E261" s="21">
        <f t="shared" si="2"/>
        <v>2</v>
      </c>
      <c r="F261" s="22">
        <f t="shared" si="5"/>
        <v>0.22675736961451248</v>
      </c>
      <c r="G261" s="21">
        <f t="shared" si="3"/>
        <v>0.2</v>
      </c>
      <c r="H261" s="21"/>
      <c r="I261" s="23"/>
      <c r="J261" s="48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45">
        <v>0</v>
      </c>
      <c r="T261" s="34">
        <v>0</v>
      </c>
      <c r="U261" s="13">
        <v>1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5">
        <v>1</v>
      </c>
      <c r="AD261" s="42">
        <v>20</v>
      </c>
    </row>
    <row r="262" spans="1:30" ht="14.25" customHeight="1">
      <c r="A262" s="30" t="s">
        <v>39</v>
      </c>
      <c r="B262" s="31">
        <v>45092</v>
      </c>
      <c r="C262" s="5">
        <v>0</v>
      </c>
      <c r="D262" s="5">
        <f t="shared" si="1"/>
        <v>0</v>
      </c>
      <c r="E262" s="5">
        <f t="shared" si="2"/>
        <v>2</v>
      </c>
      <c r="F262" s="6">
        <f t="shared" si="5"/>
        <v>0.22675736961451248</v>
      </c>
      <c r="G262" s="5">
        <f t="shared" si="3"/>
        <v>0.2</v>
      </c>
      <c r="H262" s="5"/>
      <c r="I262" s="7"/>
      <c r="J262" s="46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43">
        <v>0</v>
      </c>
      <c r="T262" s="37">
        <v>0</v>
      </c>
      <c r="U262" s="17">
        <v>1</v>
      </c>
      <c r="V262" s="17">
        <v>1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9">
        <v>0</v>
      </c>
      <c r="AD262" s="40">
        <v>1</v>
      </c>
    </row>
    <row r="263" spans="1:30" ht="14.25" customHeight="1">
      <c r="A263" s="32" t="s">
        <v>41</v>
      </c>
      <c r="B263" s="33">
        <v>45092</v>
      </c>
      <c r="C263" s="9">
        <v>0</v>
      </c>
      <c r="D263" s="9">
        <f t="shared" si="1"/>
        <v>0</v>
      </c>
      <c r="E263" s="9">
        <f t="shared" si="2"/>
        <v>1</v>
      </c>
      <c r="F263" s="10">
        <f t="shared" si="5"/>
        <v>0.11337868480725624</v>
      </c>
      <c r="G263" s="9">
        <f t="shared" si="3"/>
        <v>0.1</v>
      </c>
      <c r="H263" s="9"/>
      <c r="I263" s="11"/>
      <c r="J263" s="47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44">
        <v>0</v>
      </c>
      <c r="T263" s="32">
        <v>0</v>
      </c>
      <c r="U263" s="9">
        <v>0</v>
      </c>
      <c r="V263" s="9">
        <v>0</v>
      </c>
      <c r="W263" s="9">
        <v>0</v>
      </c>
      <c r="X263" s="9">
        <v>0</v>
      </c>
      <c r="Y263" s="9">
        <v>1</v>
      </c>
      <c r="Z263" s="9">
        <v>0</v>
      </c>
      <c r="AA263" s="9">
        <v>0</v>
      </c>
      <c r="AB263" s="9">
        <v>0</v>
      </c>
      <c r="AC263" s="11">
        <v>0</v>
      </c>
      <c r="AD263" s="41">
        <v>2</v>
      </c>
    </row>
    <row r="264" spans="1:30" ht="14.25" customHeight="1">
      <c r="A264" s="32" t="s">
        <v>42</v>
      </c>
      <c r="B264" s="33">
        <v>45092</v>
      </c>
      <c r="C264" s="9">
        <v>0</v>
      </c>
      <c r="D264" s="9">
        <f t="shared" si="1"/>
        <v>0</v>
      </c>
      <c r="E264" s="9">
        <f t="shared" si="2"/>
        <v>1</v>
      </c>
      <c r="F264" s="10">
        <f t="shared" si="5"/>
        <v>0.11337868480725624</v>
      </c>
      <c r="G264" s="9">
        <f t="shared" si="3"/>
        <v>0.1</v>
      </c>
      <c r="H264" s="9"/>
      <c r="I264" s="11"/>
      <c r="J264" s="47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44">
        <v>0</v>
      </c>
      <c r="T264" s="32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11">
        <v>1</v>
      </c>
      <c r="AD264" s="41">
        <v>3</v>
      </c>
    </row>
    <row r="265" spans="1:30" ht="14.25" customHeight="1">
      <c r="A265" s="32" t="s">
        <v>43</v>
      </c>
      <c r="B265" s="33">
        <v>45092</v>
      </c>
      <c r="C265" s="9">
        <v>0</v>
      </c>
      <c r="D265" s="9">
        <f t="shared" si="1"/>
        <v>0</v>
      </c>
      <c r="E265" s="9">
        <f t="shared" si="2"/>
        <v>2</v>
      </c>
      <c r="F265" s="10">
        <f t="shared" si="5"/>
        <v>0.22675736961451248</v>
      </c>
      <c r="G265" s="9">
        <f t="shared" si="3"/>
        <v>0.2</v>
      </c>
      <c r="H265" s="9"/>
      <c r="I265" s="11"/>
      <c r="J265" s="47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44">
        <v>0</v>
      </c>
      <c r="T265" s="32">
        <v>0</v>
      </c>
      <c r="U265" s="9">
        <v>0</v>
      </c>
      <c r="V265" s="9">
        <v>0</v>
      </c>
      <c r="W265" s="9">
        <v>1</v>
      </c>
      <c r="X265" s="9">
        <v>0</v>
      </c>
      <c r="Y265" s="9">
        <v>0</v>
      </c>
      <c r="Z265" s="9">
        <v>1</v>
      </c>
      <c r="AA265" s="9">
        <v>0</v>
      </c>
      <c r="AB265" s="9">
        <v>0</v>
      </c>
      <c r="AC265" s="11">
        <v>0</v>
      </c>
      <c r="AD265" s="41">
        <v>4</v>
      </c>
    </row>
    <row r="266" spans="1:30" ht="14.25" customHeight="1">
      <c r="A266" s="32" t="s">
        <v>44</v>
      </c>
      <c r="B266" s="33">
        <v>45092</v>
      </c>
      <c r="C266" s="9">
        <v>0</v>
      </c>
      <c r="D266" s="9">
        <f t="shared" si="1"/>
        <v>0</v>
      </c>
      <c r="E266" s="9">
        <f t="shared" si="2"/>
        <v>1</v>
      </c>
      <c r="F266" s="10">
        <f t="shared" si="5"/>
        <v>0.11337868480725624</v>
      </c>
      <c r="G266" s="9">
        <f t="shared" si="3"/>
        <v>0.1</v>
      </c>
      <c r="H266" s="9"/>
      <c r="I266" s="11"/>
      <c r="J266" s="47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44">
        <v>0</v>
      </c>
      <c r="T266" s="32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0</v>
      </c>
      <c r="AC266" s="11">
        <v>0</v>
      </c>
      <c r="AD266" s="41">
        <v>5</v>
      </c>
    </row>
    <row r="267" spans="1:30" ht="14.25" customHeight="1">
      <c r="A267" s="32" t="s">
        <v>45</v>
      </c>
      <c r="B267" s="33">
        <v>45092</v>
      </c>
      <c r="C267" s="9">
        <v>0</v>
      </c>
      <c r="D267" s="9">
        <f t="shared" si="1"/>
        <v>0</v>
      </c>
      <c r="E267" s="9">
        <f t="shared" si="2"/>
        <v>0</v>
      </c>
      <c r="F267" s="10">
        <f t="shared" si="5"/>
        <v>0</v>
      </c>
      <c r="G267" s="9">
        <f t="shared" si="3"/>
        <v>0</v>
      </c>
      <c r="H267" s="9"/>
      <c r="I267" s="11"/>
      <c r="J267" s="47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44">
        <v>0</v>
      </c>
      <c r="T267" s="32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11">
        <v>0</v>
      </c>
      <c r="AD267" s="41">
        <v>6</v>
      </c>
    </row>
    <row r="268" spans="1:30" ht="14.25" customHeight="1">
      <c r="A268" s="32" t="s">
        <v>46</v>
      </c>
      <c r="B268" s="33">
        <v>45092</v>
      </c>
      <c r="C268" s="9">
        <v>0</v>
      </c>
      <c r="D268" s="9">
        <f t="shared" si="1"/>
        <v>0</v>
      </c>
      <c r="E268" s="9">
        <f t="shared" si="2"/>
        <v>1</v>
      </c>
      <c r="F268" s="10">
        <f t="shared" si="5"/>
        <v>0.11337868480725624</v>
      </c>
      <c r="G268" s="9">
        <f t="shared" si="3"/>
        <v>0.1</v>
      </c>
      <c r="H268" s="9"/>
      <c r="I268" s="11"/>
      <c r="J268" s="47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44">
        <v>0</v>
      </c>
      <c r="T268" s="32">
        <v>0</v>
      </c>
      <c r="U268" s="9">
        <v>1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11">
        <v>0</v>
      </c>
      <c r="AD268" s="41">
        <v>7</v>
      </c>
    </row>
    <row r="269" spans="1:30" ht="14.25" customHeight="1">
      <c r="A269" s="32" t="s">
        <v>47</v>
      </c>
      <c r="B269" s="33">
        <v>45092</v>
      </c>
      <c r="C269" s="9">
        <v>0</v>
      </c>
      <c r="D269" s="9">
        <f t="shared" si="1"/>
        <v>0</v>
      </c>
      <c r="E269" s="9">
        <f t="shared" si="2"/>
        <v>2</v>
      </c>
      <c r="F269" s="10">
        <f t="shared" si="5"/>
        <v>0.22675736961451248</v>
      </c>
      <c r="G269" s="9">
        <f t="shared" si="3"/>
        <v>0.2</v>
      </c>
      <c r="H269" s="9"/>
      <c r="I269" s="11"/>
      <c r="J269" s="47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44">
        <v>0</v>
      </c>
      <c r="T269" s="32">
        <v>1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1</v>
      </c>
      <c r="AB269" s="9">
        <v>0</v>
      </c>
      <c r="AC269" s="11">
        <v>0</v>
      </c>
      <c r="AD269" s="41">
        <v>8</v>
      </c>
    </row>
    <row r="270" spans="1:30" ht="14.25" customHeight="1">
      <c r="A270" s="32" t="s">
        <v>48</v>
      </c>
      <c r="B270" s="33">
        <v>45092</v>
      </c>
      <c r="C270" s="9">
        <v>0</v>
      </c>
      <c r="D270" s="9">
        <f t="shared" si="1"/>
        <v>0</v>
      </c>
      <c r="E270" s="9">
        <f t="shared" si="2"/>
        <v>0</v>
      </c>
      <c r="F270" s="10">
        <f t="shared" si="5"/>
        <v>0</v>
      </c>
      <c r="G270" s="9">
        <f t="shared" si="3"/>
        <v>0</v>
      </c>
      <c r="H270" s="9"/>
      <c r="I270" s="11"/>
      <c r="J270" s="47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44">
        <v>0</v>
      </c>
      <c r="T270" s="32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11">
        <v>0</v>
      </c>
      <c r="AD270" s="41">
        <v>9</v>
      </c>
    </row>
    <row r="271" spans="1:30" ht="14.25" customHeight="1">
      <c r="A271" s="32" t="s">
        <v>49</v>
      </c>
      <c r="B271" s="33">
        <v>45092</v>
      </c>
      <c r="C271" s="9">
        <v>0</v>
      </c>
      <c r="D271" s="9">
        <f t="shared" si="1"/>
        <v>0</v>
      </c>
      <c r="E271" s="9">
        <f t="shared" si="2"/>
        <v>1</v>
      </c>
      <c r="F271" s="10">
        <f t="shared" si="5"/>
        <v>0.11337868480725624</v>
      </c>
      <c r="G271" s="9">
        <f t="shared" si="3"/>
        <v>0.1</v>
      </c>
      <c r="H271" s="9"/>
      <c r="I271" s="11"/>
      <c r="J271" s="47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44">
        <v>0</v>
      </c>
      <c r="T271" s="32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1</v>
      </c>
      <c r="AA271" s="9">
        <v>0</v>
      </c>
      <c r="AB271" s="9">
        <v>0</v>
      </c>
      <c r="AC271" s="11">
        <v>0</v>
      </c>
      <c r="AD271" s="41">
        <v>10</v>
      </c>
    </row>
    <row r="272" spans="1:30" ht="14.25" customHeight="1">
      <c r="A272" s="32" t="s">
        <v>50</v>
      </c>
      <c r="B272" s="33">
        <v>45092</v>
      </c>
      <c r="C272" s="9">
        <v>0</v>
      </c>
      <c r="D272" s="9">
        <f t="shared" si="1"/>
        <v>0</v>
      </c>
      <c r="E272" s="9">
        <f t="shared" si="2"/>
        <v>1</v>
      </c>
      <c r="F272" s="10">
        <f t="shared" si="5"/>
        <v>0.11337868480725624</v>
      </c>
      <c r="G272" s="9">
        <f t="shared" si="3"/>
        <v>0.1</v>
      </c>
      <c r="H272" s="9"/>
      <c r="I272" s="11"/>
      <c r="J272" s="47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44">
        <v>0</v>
      </c>
      <c r="T272" s="32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1</v>
      </c>
      <c r="AB272" s="9">
        <v>0</v>
      </c>
      <c r="AC272" s="11">
        <v>0</v>
      </c>
      <c r="AD272" s="41">
        <v>11</v>
      </c>
    </row>
    <row r="273" spans="1:30" ht="14.25" customHeight="1">
      <c r="A273" s="32" t="s">
        <v>51</v>
      </c>
      <c r="B273" s="33">
        <v>45092</v>
      </c>
      <c r="C273" s="9">
        <v>0</v>
      </c>
      <c r="D273" s="9">
        <f t="shared" si="1"/>
        <v>0</v>
      </c>
      <c r="E273" s="9">
        <f t="shared" si="2"/>
        <v>1</v>
      </c>
      <c r="F273" s="10">
        <f t="shared" si="5"/>
        <v>0.11337868480725624</v>
      </c>
      <c r="G273" s="9">
        <f t="shared" si="3"/>
        <v>0.1</v>
      </c>
      <c r="H273" s="9"/>
      <c r="I273" s="11"/>
      <c r="J273" s="47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44">
        <v>0</v>
      </c>
      <c r="T273" s="32">
        <v>0</v>
      </c>
      <c r="U273" s="9">
        <v>0</v>
      </c>
      <c r="V273" s="9">
        <v>1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11">
        <v>0</v>
      </c>
      <c r="AD273" s="41">
        <v>12</v>
      </c>
    </row>
    <row r="274" spans="1:30" ht="14.25" customHeight="1">
      <c r="A274" s="32" t="s">
        <v>52</v>
      </c>
      <c r="B274" s="33">
        <v>45092</v>
      </c>
      <c r="C274" s="9">
        <v>0</v>
      </c>
      <c r="D274" s="9">
        <f t="shared" si="1"/>
        <v>0</v>
      </c>
      <c r="E274" s="9">
        <f t="shared" si="2"/>
        <v>2</v>
      </c>
      <c r="F274" s="10">
        <f t="shared" si="5"/>
        <v>0.22675736961451248</v>
      </c>
      <c r="G274" s="9">
        <f t="shared" si="3"/>
        <v>0.2</v>
      </c>
      <c r="H274" s="9"/>
      <c r="I274" s="11"/>
      <c r="J274" s="47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44">
        <v>0</v>
      </c>
      <c r="T274" s="32">
        <v>0</v>
      </c>
      <c r="U274" s="9">
        <v>0</v>
      </c>
      <c r="V274" s="9">
        <v>0</v>
      </c>
      <c r="W274" s="9">
        <v>0</v>
      </c>
      <c r="X274" s="9">
        <v>0</v>
      </c>
      <c r="Y274" s="9">
        <v>1</v>
      </c>
      <c r="Z274" s="9">
        <v>0</v>
      </c>
      <c r="AA274" s="9">
        <v>1</v>
      </c>
      <c r="AB274" s="9">
        <v>0</v>
      </c>
      <c r="AC274" s="11">
        <v>0</v>
      </c>
      <c r="AD274" s="41">
        <v>13</v>
      </c>
    </row>
    <row r="275" spans="1:30" ht="14.25" customHeight="1">
      <c r="A275" s="32" t="s">
        <v>53</v>
      </c>
      <c r="B275" s="33">
        <v>45092</v>
      </c>
      <c r="C275" s="9">
        <v>0</v>
      </c>
      <c r="D275" s="9">
        <f t="shared" si="1"/>
        <v>0</v>
      </c>
      <c r="E275" s="9">
        <f t="shared" si="2"/>
        <v>2</v>
      </c>
      <c r="F275" s="10">
        <f t="shared" si="5"/>
        <v>0.22675736961451248</v>
      </c>
      <c r="G275" s="9">
        <f t="shared" si="3"/>
        <v>0.2</v>
      </c>
      <c r="H275" s="9"/>
      <c r="I275" s="11"/>
      <c r="J275" s="47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44">
        <v>0</v>
      </c>
      <c r="T275" s="32">
        <v>0</v>
      </c>
      <c r="U275" s="9">
        <v>1</v>
      </c>
      <c r="V275" s="9">
        <v>0</v>
      </c>
      <c r="W275" s="9">
        <v>0</v>
      </c>
      <c r="X275" s="9">
        <v>0</v>
      </c>
      <c r="Y275" s="9">
        <v>0</v>
      </c>
      <c r="Z275" s="9">
        <v>1</v>
      </c>
      <c r="AA275" s="9">
        <v>0</v>
      </c>
      <c r="AB275" s="9">
        <v>0</v>
      </c>
      <c r="AC275" s="11">
        <v>0</v>
      </c>
      <c r="AD275" s="41">
        <v>14</v>
      </c>
    </row>
    <row r="276" spans="1:30" ht="14.25" customHeight="1">
      <c r="A276" s="32" t="s">
        <v>54</v>
      </c>
      <c r="B276" s="33">
        <v>45092</v>
      </c>
      <c r="C276" s="9">
        <v>0</v>
      </c>
      <c r="D276" s="9">
        <f t="shared" si="1"/>
        <v>0</v>
      </c>
      <c r="E276" s="9">
        <f t="shared" si="2"/>
        <v>1</v>
      </c>
      <c r="F276" s="10">
        <f t="shared" si="5"/>
        <v>0.11337868480725624</v>
      </c>
      <c r="G276" s="9">
        <f t="shared" si="3"/>
        <v>0.1</v>
      </c>
      <c r="H276" s="9"/>
      <c r="I276" s="11"/>
      <c r="J276" s="47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44">
        <v>0</v>
      </c>
      <c r="T276" s="32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11">
        <v>1</v>
      </c>
      <c r="AD276" s="41">
        <v>15</v>
      </c>
    </row>
    <row r="277" spans="1:30" ht="14.25" customHeight="1">
      <c r="A277" s="32" t="s">
        <v>55</v>
      </c>
      <c r="B277" s="33">
        <v>45092</v>
      </c>
      <c r="C277" s="9">
        <v>0</v>
      </c>
      <c r="D277" s="9">
        <f t="shared" ref="D277:D421" si="6">AVERAGE(J277:S277)</f>
        <v>0</v>
      </c>
      <c r="E277" s="9">
        <f t="shared" ref="E277:E421" si="7">SUM(T277:AC277)</f>
        <v>1</v>
      </c>
      <c r="F277" s="10">
        <f t="shared" si="5"/>
        <v>0.11337868480725624</v>
      </c>
      <c r="G277" s="9">
        <f t="shared" ref="G277:G421" si="8">AVERAGE(T277:AC277)</f>
        <v>0.1</v>
      </c>
      <c r="H277" s="9"/>
      <c r="I277" s="11"/>
      <c r="J277" s="47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44">
        <v>0</v>
      </c>
      <c r="T277" s="32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1</v>
      </c>
      <c r="AC277" s="11">
        <v>0</v>
      </c>
      <c r="AD277" s="41">
        <v>16</v>
      </c>
    </row>
    <row r="278" spans="1:30" ht="14.25" customHeight="1">
      <c r="A278" s="32" t="s">
        <v>56</v>
      </c>
      <c r="B278" s="33">
        <v>45092</v>
      </c>
      <c r="C278" s="9">
        <v>0</v>
      </c>
      <c r="D278" s="9">
        <f t="shared" si="6"/>
        <v>0</v>
      </c>
      <c r="E278" s="9">
        <f t="shared" si="7"/>
        <v>1</v>
      </c>
      <c r="F278" s="10">
        <f t="shared" si="5"/>
        <v>0.11337868480725624</v>
      </c>
      <c r="G278" s="9">
        <f t="shared" si="8"/>
        <v>0.1</v>
      </c>
      <c r="H278" s="9"/>
      <c r="I278" s="11"/>
      <c r="J278" s="47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44">
        <v>0</v>
      </c>
      <c r="T278" s="32">
        <v>0</v>
      </c>
      <c r="U278" s="9">
        <v>0</v>
      </c>
      <c r="V278" s="9">
        <v>1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11">
        <v>0</v>
      </c>
      <c r="AD278" s="41">
        <v>17</v>
      </c>
    </row>
    <row r="279" spans="1:30" ht="14.25" customHeight="1">
      <c r="A279" s="32" t="s">
        <v>57</v>
      </c>
      <c r="B279" s="33">
        <v>45092</v>
      </c>
      <c r="C279" s="9">
        <v>0</v>
      </c>
      <c r="D279" s="9">
        <f t="shared" si="6"/>
        <v>0</v>
      </c>
      <c r="E279" s="9">
        <f t="shared" si="7"/>
        <v>2</v>
      </c>
      <c r="F279" s="10">
        <f t="shared" si="5"/>
        <v>0.22675736961451248</v>
      </c>
      <c r="G279" s="9">
        <f t="shared" si="8"/>
        <v>0.2</v>
      </c>
      <c r="H279" s="9"/>
      <c r="I279" s="11"/>
      <c r="J279" s="47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44">
        <v>0</v>
      </c>
      <c r="T279" s="32">
        <v>1</v>
      </c>
      <c r="U279" s="9">
        <v>1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11">
        <v>0</v>
      </c>
      <c r="AD279" s="41">
        <v>18</v>
      </c>
    </row>
    <row r="280" spans="1:30" ht="14.25" customHeight="1">
      <c r="A280" s="32" t="s">
        <v>58</v>
      </c>
      <c r="B280" s="33">
        <v>45092</v>
      </c>
      <c r="C280" s="9">
        <v>0</v>
      </c>
      <c r="D280" s="9">
        <f t="shared" si="6"/>
        <v>0</v>
      </c>
      <c r="E280" s="9">
        <f t="shared" si="7"/>
        <v>2</v>
      </c>
      <c r="F280" s="10">
        <f t="shared" si="5"/>
        <v>0.22675736961451248</v>
      </c>
      <c r="G280" s="9">
        <f t="shared" si="8"/>
        <v>0.2</v>
      </c>
      <c r="H280" s="9"/>
      <c r="I280" s="11"/>
      <c r="J280" s="47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44">
        <v>0</v>
      </c>
      <c r="T280" s="32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1</v>
      </c>
      <c r="AA280" s="9">
        <v>0</v>
      </c>
      <c r="AB280" s="9">
        <v>1</v>
      </c>
      <c r="AC280" s="11">
        <v>0</v>
      </c>
      <c r="AD280" s="41">
        <v>19</v>
      </c>
    </row>
    <row r="281" spans="1:30" ht="14.25" customHeight="1">
      <c r="A281" s="34" t="s">
        <v>59</v>
      </c>
      <c r="B281" s="36">
        <v>45092</v>
      </c>
      <c r="C281" s="13">
        <v>0</v>
      </c>
      <c r="D281" s="13">
        <f t="shared" si="6"/>
        <v>0</v>
      </c>
      <c r="E281" s="13">
        <f t="shared" si="7"/>
        <v>2</v>
      </c>
      <c r="F281" s="14">
        <f t="shared" si="5"/>
        <v>0.22675736961451248</v>
      </c>
      <c r="G281" s="13">
        <f t="shared" si="8"/>
        <v>0.2</v>
      </c>
      <c r="H281" s="13"/>
      <c r="I281" s="15"/>
      <c r="J281" s="49">
        <v>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50">
        <v>0</v>
      </c>
      <c r="T281" s="35">
        <v>0</v>
      </c>
      <c r="U281" s="21">
        <v>1</v>
      </c>
      <c r="V281" s="21">
        <v>0</v>
      </c>
      <c r="W281" s="21">
        <v>0</v>
      </c>
      <c r="X281" s="21">
        <v>0</v>
      </c>
      <c r="Y281" s="21">
        <v>0</v>
      </c>
      <c r="Z281" s="21">
        <v>0</v>
      </c>
      <c r="AA281" s="21">
        <v>0</v>
      </c>
      <c r="AB281" s="21">
        <v>0</v>
      </c>
      <c r="AC281" s="23">
        <v>1</v>
      </c>
      <c r="AD281" s="42">
        <v>20</v>
      </c>
    </row>
    <row r="282" spans="1:30" ht="14.25" customHeight="1">
      <c r="A282" s="30" t="s">
        <v>39</v>
      </c>
      <c r="B282" s="31">
        <v>45106</v>
      </c>
      <c r="C282" s="5">
        <v>0</v>
      </c>
      <c r="D282" s="5">
        <f t="shared" si="6"/>
        <v>0</v>
      </c>
      <c r="E282" s="5">
        <f t="shared" si="7"/>
        <v>2</v>
      </c>
      <c r="F282" s="6">
        <f t="shared" si="5"/>
        <v>0.22675736961451248</v>
      </c>
      <c r="G282" s="5">
        <f t="shared" si="8"/>
        <v>0.2</v>
      </c>
      <c r="H282" s="5"/>
      <c r="I282" s="7"/>
      <c r="J282" s="46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43">
        <v>0</v>
      </c>
      <c r="T282" s="30">
        <v>0</v>
      </c>
      <c r="U282" s="5">
        <v>1</v>
      </c>
      <c r="V282" s="5">
        <v>1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7">
        <v>0</v>
      </c>
      <c r="AD282" s="40">
        <v>1</v>
      </c>
    </row>
    <row r="283" spans="1:30" ht="14.25" customHeight="1">
      <c r="A283" s="32" t="s">
        <v>41</v>
      </c>
      <c r="B283" s="33">
        <v>45106</v>
      </c>
      <c r="C283" s="9">
        <v>0</v>
      </c>
      <c r="D283" s="9">
        <f t="shared" si="6"/>
        <v>0</v>
      </c>
      <c r="E283" s="9">
        <f t="shared" si="7"/>
        <v>1</v>
      </c>
      <c r="F283" s="10">
        <f t="shared" si="5"/>
        <v>0.11337868480725624</v>
      </c>
      <c r="G283" s="9">
        <f t="shared" si="8"/>
        <v>0.1</v>
      </c>
      <c r="H283" s="9"/>
      <c r="I283" s="11"/>
      <c r="J283" s="47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44">
        <v>0</v>
      </c>
      <c r="T283" s="32">
        <v>0</v>
      </c>
      <c r="U283" s="9">
        <v>0</v>
      </c>
      <c r="V283" s="9">
        <v>0</v>
      </c>
      <c r="W283" s="9">
        <v>0</v>
      </c>
      <c r="X283" s="9">
        <v>0</v>
      </c>
      <c r="Y283" s="9">
        <v>1</v>
      </c>
      <c r="Z283" s="9">
        <v>0</v>
      </c>
      <c r="AA283" s="9">
        <v>0</v>
      </c>
      <c r="AB283" s="9">
        <v>0</v>
      </c>
      <c r="AC283" s="11">
        <v>0</v>
      </c>
      <c r="AD283" s="41">
        <v>2</v>
      </c>
    </row>
    <row r="284" spans="1:30" ht="14.25" customHeight="1">
      <c r="A284" s="32" t="s">
        <v>42</v>
      </c>
      <c r="B284" s="33">
        <v>45106</v>
      </c>
      <c r="C284" s="9">
        <v>0</v>
      </c>
      <c r="D284" s="9">
        <f t="shared" si="6"/>
        <v>0</v>
      </c>
      <c r="E284" s="9">
        <f t="shared" si="7"/>
        <v>1</v>
      </c>
      <c r="F284" s="10">
        <f t="shared" si="5"/>
        <v>0.11337868480725624</v>
      </c>
      <c r="G284" s="9">
        <f t="shared" si="8"/>
        <v>0.1</v>
      </c>
      <c r="H284" s="9"/>
      <c r="I284" s="11"/>
      <c r="J284" s="47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44">
        <v>0</v>
      </c>
      <c r="T284" s="32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11">
        <v>1</v>
      </c>
      <c r="AD284" s="41">
        <v>3</v>
      </c>
    </row>
    <row r="285" spans="1:30" ht="14.25" customHeight="1">
      <c r="A285" s="32" t="s">
        <v>43</v>
      </c>
      <c r="B285" s="33">
        <v>45106</v>
      </c>
      <c r="C285" s="9">
        <v>0</v>
      </c>
      <c r="D285" s="9">
        <f t="shared" si="6"/>
        <v>0</v>
      </c>
      <c r="E285" s="9">
        <f t="shared" si="7"/>
        <v>1</v>
      </c>
      <c r="F285" s="10">
        <f t="shared" si="5"/>
        <v>0.11337868480725624</v>
      </c>
      <c r="G285" s="9">
        <f t="shared" si="8"/>
        <v>0.1</v>
      </c>
      <c r="H285" s="9"/>
      <c r="I285" s="11"/>
      <c r="J285" s="47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44">
        <v>0</v>
      </c>
      <c r="T285" s="32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1</v>
      </c>
      <c r="AA285" s="9">
        <v>0</v>
      </c>
      <c r="AB285" s="9">
        <v>0</v>
      </c>
      <c r="AC285" s="11">
        <v>0</v>
      </c>
      <c r="AD285" s="41">
        <v>4</v>
      </c>
    </row>
    <row r="286" spans="1:30" ht="14.25" customHeight="1">
      <c r="A286" s="32" t="s">
        <v>44</v>
      </c>
      <c r="B286" s="33">
        <v>45106</v>
      </c>
      <c r="C286" s="9">
        <v>0</v>
      </c>
      <c r="D286" s="9">
        <f t="shared" si="6"/>
        <v>0</v>
      </c>
      <c r="E286" s="9">
        <f t="shared" si="7"/>
        <v>1</v>
      </c>
      <c r="F286" s="10">
        <f t="shared" si="5"/>
        <v>0.11337868480725624</v>
      </c>
      <c r="G286" s="9">
        <f t="shared" si="8"/>
        <v>0.1</v>
      </c>
      <c r="H286" s="9"/>
      <c r="I286" s="11"/>
      <c r="J286" s="47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44">
        <v>0</v>
      </c>
      <c r="T286" s="32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1</v>
      </c>
      <c r="AB286" s="9">
        <v>0</v>
      </c>
      <c r="AC286" s="11">
        <v>0</v>
      </c>
      <c r="AD286" s="41">
        <v>5</v>
      </c>
    </row>
    <row r="287" spans="1:30" ht="14.25" customHeight="1">
      <c r="A287" s="32" t="s">
        <v>45</v>
      </c>
      <c r="B287" s="33">
        <v>45106</v>
      </c>
      <c r="C287" s="9">
        <v>0</v>
      </c>
      <c r="D287" s="9">
        <f t="shared" si="6"/>
        <v>0</v>
      </c>
      <c r="E287" s="9">
        <f t="shared" si="7"/>
        <v>0</v>
      </c>
      <c r="F287" s="10">
        <f t="shared" si="5"/>
        <v>0</v>
      </c>
      <c r="G287" s="9">
        <f t="shared" si="8"/>
        <v>0</v>
      </c>
      <c r="H287" s="9"/>
      <c r="I287" s="11"/>
      <c r="J287" s="47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44">
        <v>0</v>
      </c>
      <c r="T287" s="32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11">
        <v>0</v>
      </c>
      <c r="AD287" s="41">
        <v>6</v>
      </c>
    </row>
    <row r="288" spans="1:30" ht="14.25" customHeight="1">
      <c r="A288" s="32" t="s">
        <v>46</v>
      </c>
      <c r="B288" s="33">
        <v>45106</v>
      </c>
      <c r="C288" s="9">
        <v>0</v>
      </c>
      <c r="D288" s="9">
        <f t="shared" si="6"/>
        <v>0</v>
      </c>
      <c r="E288" s="9">
        <f t="shared" si="7"/>
        <v>1</v>
      </c>
      <c r="F288" s="10">
        <f t="shared" si="5"/>
        <v>0.11337868480725624</v>
      </c>
      <c r="G288" s="9">
        <f t="shared" si="8"/>
        <v>0.1</v>
      </c>
      <c r="H288" s="9"/>
      <c r="I288" s="11"/>
      <c r="J288" s="47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44">
        <v>0</v>
      </c>
      <c r="T288" s="32">
        <v>0</v>
      </c>
      <c r="U288" s="9">
        <v>1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11">
        <v>0</v>
      </c>
      <c r="AD288" s="41">
        <v>7</v>
      </c>
    </row>
    <row r="289" spans="1:30" ht="14.25" customHeight="1">
      <c r="A289" s="32" t="s">
        <v>47</v>
      </c>
      <c r="B289" s="33">
        <v>45106</v>
      </c>
      <c r="C289" s="9">
        <v>0</v>
      </c>
      <c r="D289" s="9">
        <f t="shared" si="6"/>
        <v>0</v>
      </c>
      <c r="E289" s="9">
        <f t="shared" si="7"/>
        <v>0</v>
      </c>
      <c r="F289" s="10">
        <f t="shared" si="5"/>
        <v>0</v>
      </c>
      <c r="G289" s="9">
        <f t="shared" si="8"/>
        <v>0</v>
      </c>
      <c r="H289" s="9"/>
      <c r="I289" s="11"/>
      <c r="J289" s="47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44">
        <v>0</v>
      </c>
      <c r="T289" s="32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11">
        <v>0</v>
      </c>
      <c r="AD289" s="41">
        <v>8</v>
      </c>
    </row>
    <row r="290" spans="1:30" ht="14.25" customHeight="1">
      <c r="A290" s="32" t="s">
        <v>48</v>
      </c>
      <c r="B290" s="33">
        <v>45106</v>
      </c>
      <c r="C290" s="9">
        <v>0</v>
      </c>
      <c r="D290" s="9">
        <f t="shared" si="6"/>
        <v>0</v>
      </c>
      <c r="E290" s="9">
        <f t="shared" si="7"/>
        <v>0</v>
      </c>
      <c r="F290" s="10">
        <f t="shared" si="5"/>
        <v>0</v>
      </c>
      <c r="G290" s="9">
        <f t="shared" si="8"/>
        <v>0</v>
      </c>
      <c r="H290" s="9"/>
      <c r="I290" s="11"/>
      <c r="J290" s="47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44">
        <v>0</v>
      </c>
      <c r="T290" s="32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11">
        <v>0</v>
      </c>
      <c r="AD290" s="41">
        <v>9</v>
      </c>
    </row>
    <row r="291" spans="1:30" ht="14.25" customHeight="1">
      <c r="A291" s="32" t="s">
        <v>49</v>
      </c>
      <c r="B291" s="33">
        <v>45106</v>
      </c>
      <c r="C291" s="9">
        <v>0</v>
      </c>
      <c r="D291" s="9">
        <f t="shared" si="6"/>
        <v>0</v>
      </c>
      <c r="E291" s="9">
        <f t="shared" si="7"/>
        <v>0</v>
      </c>
      <c r="F291" s="10">
        <f t="shared" si="5"/>
        <v>0</v>
      </c>
      <c r="G291" s="9">
        <f t="shared" si="8"/>
        <v>0</v>
      </c>
      <c r="H291" s="9"/>
      <c r="I291" s="11"/>
      <c r="J291" s="47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44">
        <v>0</v>
      </c>
      <c r="T291" s="32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11">
        <v>0</v>
      </c>
      <c r="AD291" s="41">
        <v>10</v>
      </c>
    </row>
    <row r="292" spans="1:30" ht="14.25" customHeight="1">
      <c r="A292" s="32" t="s">
        <v>50</v>
      </c>
      <c r="B292" s="33">
        <v>45106</v>
      </c>
      <c r="C292" s="9">
        <v>0</v>
      </c>
      <c r="D292" s="9">
        <f t="shared" si="6"/>
        <v>0</v>
      </c>
      <c r="E292" s="9">
        <f t="shared" si="7"/>
        <v>1</v>
      </c>
      <c r="F292" s="10">
        <f t="shared" si="5"/>
        <v>0.11337868480725624</v>
      </c>
      <c r="G292" s="9">
        <f t="shared" si="8"/>
        <v>0.1</v>
      </c>
      <c r="H292" s="9"/>
      <c r="I292" s="11"/>
      <c r="J292" s="47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44">
        <v>0</v>
      </c>
      <c r="T292" s="32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1</v>
      </c>
      <c r="AB292" s="9">
        <v>0</v>
      </c>
      <c r="AC292" s="11">
        <v>0</v>
      </c>
      <c r="AD292" s="41">
        <v>11</v>
      </c>
    </row>
    <row r="293" spans="1:30" ht="14.25" customHeight="1">
      <c r="A293" s="32" t="s">
        <v>51</v>
      </c>
      <c r="B293" s="33">
        <v>45106</v>
      </c>
      <c r="C293" s="9">
        <v>0</v>
      </c>
      <c r="D293" s="9">
        <f t="shared" si="6"/>
        <v>0</v>
      </c>
      <c r="E293" s="9">
        <f t="shared" si="7"/>
        <v>1</v>
      </c>
      <c r="F293" s="10">
        <f t="shared" si="5"/>
        <v>0.11337868480725624</v>
      </c>
      <c r="G293" s="9">
        <f t="shared" si="8"/>
        <v>0.1</v>
      </c>
      <c r="H293" s="9"/>
      <c r="I293" s="11"/>
      <c r="J293" s="47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44">
        <v>0</v>
      </c>
      <c r="T293" s="32">
        <v>0</v>
      </c>
      <c r="U293" s="9">
        <v>0</v>
      </c>
      <c r="V293" s="9">
        <v>1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11">
        <v>0</v>
      </c>
      <c r="AD293" s="41">
        <v>12</v>
      </c>
    </row>
    <row r="294" spans="1:30" ht="14.25" customHeight="1">
      <c r="A294" s="32" t="s">
        <v>52</v>
      </c>
      <c r="B294" s="33">
        <v>45106</v>
      </c>
      <c r="C294" s="9">
        <v>0</v>
      </c>
      <c r="D294" s="9">
        <f t="shared" si="6"/>
        <v>0</v>
      </c>
      <c r="E294" s="9">
        <f t="shared" si="7"/>
        <v>2</v>
      </c>
      <c r="F294" s="10">
        <f t="shared" si="5"/>
        <v>0.22675736961451248</v>
      </c>
      <c r="G294" s="9">
        <f t="shared" si="8"/>
        <v>0.2</v>
      </c>
      <c r="H294" s="9"/>
      <c r="I294" s="11"/>
      <c r="J294" s="47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44">
        <v>0</v>
      </c>
      <c r="T294" s="32">
        <v>0</v>
      </c>
      <c r="U294" s="9">
        <v>0</v>
      </c>
      <c r="V294" s="9">
        <v>0</v>
      </c>
      <c r="W294" s="9">
        <v>0</v>
      </c>
      <c r="X294" s="9">
        <v>0</v>
      </c>
      <c r="Y294" s="9">
        <v>1</v>
      </c>
      <c r="Z294" s="9">
        <v>0</v>
      </c>
      <c r="AA294" s="9">
        <v>1</v>
      </c>
      <c r="AB294" s="9">
        <v>0</v>
      </c>
      <c r="AC294" s="11">
        <v>0</v>
      </c>
      <c r="AD294" s="41">
        <v>13</v>
      </c>
    </row>
    <row r="295" spans="1:30" ht="14.25" customHeight="1">
      <c r="A295" s="32" t="s">
        <v>53</v>
      </c>
      <c r="B295" s="33">
        <v>45106</v>
      </c>
      <c r="C295" s="9">
        <v>0</v>
      </c>
      <c r="D295" s="9">
        <f t="shared" si="6"/>
        <v>0</v>
      </c>
      <c r="E295" s="9">
        <f t="shared" si="7"/>
        <v>2</v>
      </c>
      <c r="F295" s="10">
        <f t="shared" si="5"/>
        <v>0.22675736961451248</v>
      </c>
      <c r="G295" s="9">
        <f t="shared" si="8"/>
        <v>0.2</v>
      </c>
      <c r="H295" s="9"/>
      <c r="I295" s="11"/>
      <c r="J295" s="47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44">
        <v>0</v>
      </c>
      <c r="T295" s="32">
        <v>0</v>
      </c>
      <c r="U295" s="9">
        <v>1</v>
      </c>
      <c r="V295" s="9">
        <v>0</v>
      </c>
      <c r="W295" s="9">
        <v>0</v>
      </c>
      <c r="X295" s="9">
        <v>0</v>
      </c>
      <c r="Y295" s="9">
        <v>0</v>
      </c>
      <c r="Z295" s="9">
        <v>1</v>
      </c>
      <c r="AA295" s="9">
        <v>0</v>
      </c>
      <c r="AB295" s="9">
        <v>0</v>
      </c>
      <c r="AC295" s="11">
        <v>0</v>
      </c>
      <c r="AD295" s="41">
        <v>14</v>
      </c>
    </row>
    <row r="296" spans="1:30" ht="14.25" customHeight="1">
      <c r="A296" s="32" t="s">
        <v>54</v>
      </c>
      <c r="B296" s="33">
        <v>45106</v>
      </c>
      <c r="C296" s="9">
        <v>0</v>
      </c>
      <c r="D296" s="9">
        <f t="shared" si="6"/>
        <v>0</v>
      </c>
      <c r="E296" s="9">
        <f t="shared" si="7"/>
        <v>1</v>
      </c>
      <c r="F296" s="10">
        <f t="shared" si="5"/>
        <v>0.11337868480725624</v>
      </c>
      <c r="G296" s="9">
        <f t="shared" si="8"/>
        <v>0.1</v>
      </c>
      <c r="H296" s="9"/>
      <c r="I296" s="11"/>
      <c r="J296" s="47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44">
        <v>0</v>
      </c>
      <c r="T296" s="32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11">
        <v>1</v>
      </c>
      <c r="AD296" s="41">
        <v>15</v>
      </c>
    </row>
    <row r="297" spans="1:30" ht="14.25" customHeight="1">
      <c r="A297" s="32" t="s">
        <v>55</v>
      </c>
      <c r="B297" s="33">
        <v>45106</v>
      </c>
      <c r="C297" s="9">
        <v>0</v>
      </c>
      <c r="D297" s="9">
        <f t="shared" si="6"/>
        <v>0</v>
      </c>
      <c r="E297" s="9">
        <f t="shared" si="7"/>
        <v>1</v>
      </c>
      <c r="F297" s="10">
        <f t="shared" si="5"/>
        <v>0.11337868480725624</v>
      </c>
      <c r="G297" s="9">
        <f t="shared" si="8"/>
        <v>0.1</v>
      </c>
      <c r="H297" s="9"/>
      <c r="I297" s="11"/>
      <c r="J297" s="47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44">
        <v>0</v>
      </c>
      <c r="T297" s="32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1</v>
      </c>
      <c r="AC297" s="11">
        <v>0</v>
      </c>
      <c r="AD297" s="41">
        <v>16</v>
      </c>
    </row>
    <row r="298" spans="1:30" ht="14.25" customHeight="1">
      <c r="A298" s="32" t="s">
        <v>56</v>
      </c>
      <c r="B298" s="33">
        <v>45106</v>
      </c>
      <c r="C298" s="9">
        <v>0</v>
      </c>
      <c r="D298" s="9">
        <f t="shared" si="6"/>
        <v>0</v>
      </c>
      <c r="E298" s="9">
        <f t="shared" si="7"/>
        <v>0</v>
      </c>
      <c r="F298" s="10">
        <f t="shared" si="5"/>
        <v>0</v>
      </c>
      <c r="G298" s="9">
        <f t="shared" si="8"/>
        <v>0</v>
      </c>
      <c r="H298" s="9"/>
      <c r="I298" s="11"/>
      <c r="J298" s="47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44">
        <v>0</v>
      </c>
      <c r="T298" s="32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11">
        <v>0</v>
      </c>
      <c r="AD298" s="41">
        <v>17</v>
      </c>
    </row>
    <row r="299" spans="1:30" ht="14.25" customHeight="1">
      <c r="A299" s="32" t="s">
        <v>57</v>
      </c>
      <c r="B299" s="33">
        <v>45106</v>
      </c>
      <c r="C299" s="9">
        <v>0</v>
      </c>
      <c r="D299" s="9">
        <f t="shared" si="6"/>
        <v>0</v>
      </c>
      <c r="E299" s="9">
        <f t="shared" si="7"/>
        <v>2</v>
      </c>
      <c r="F299" s="10">
        <f t="shared" si="5"/>
        <v>0.22675736961451248</v>
      </c>
      <c r="G299" s="9">
        <f t="shared" si="8"/>
        <v>0.2</v>
      </c>
      <c r="H299" s="9"/>
      <c r="I299" s="11"/>
      <c r="J299" s="47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44">
        <v>0</v>
      </c>
      <c r="T299" s="32">
        <v>1</v>
      </c>
      <c r="U299" s="9">
        <v>1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11">
        <v>0</v>
      </c>
      <c r="AD299" s="41">
        <v>18</v>
      </c>
    </row>
    <row r="300" spans="1:30" ht="14.25" customHeight="1">
      <c r="A300" s="32" t="s">
        <v>58</v>
      </c>
      <c r="B300" s="33">
        <v>45106</v>
      </c>
      <c r="C300" s="9">
        <v>0</v>
      </c>
      <c r="D300" s="9">
        <f t="shared" si="6"/>
        <v>0</v>
      </c>
      <c r="E300" s="9">
        <f t="shared" si="7"/>
        <v>2</v>
      </c>
      <c r="F300" s="10">
        <f t="shared" si="5"/>
        <v>0.22675736961451248</v>
      </c>
      <c r="G300" s="9">
        <f t="shared" si="8"/>
        <v>0.2</v>
      </c>
      <c r="H300" s="9"/>
      <c r="I300" s="11"/>
      <c r="J300" s="47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44">
        <v>0</v>
      </c>
      <c r="T300" s="32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1</v>
      </c>
      <c r="AA300" s="9">
        <v>0</v>
      </c>
      <c r="AB300" s="9">
        <v>1</v>
      </c>
      <c r="AC300" s="11">
        <v>0</v>
      </c>
      <c r="AD300" s="41">
        <v>19</v>
      </c>
    </row>
    <row r="301" spans="1:30" ht="14.25" customHeight="1">
      <c r="A301" s="35" t="s">
        <v>59</v>
      </c>
      <c r="B301" s="39">
        <v>45106</v>
      </c>
      <c r="C301" s="13">
        <v>0</v>
      </c>
      <c r="D301" s="21">
        <f t="shared" si="6"/>
        <v>0</v>
      </c>
      <c r="E301" s="21">
        <f t="shared" si="7"/>
        <v>2</v>
      </c>
      <c r="F301" s="22">
        <f t="shared" si="5"/>
        <v>0.22675736961451248</v>
      </c>
      <c r="G301" s="21">
        <f t="shared" si="8"/>
        <v>0.2</v>
      </c>
      <c r="H301" s="21"/>
      <c r="I301" s="23"/>
      <c r="J301" s="48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45">
        <v>0</v>
      </c>
      <c r="T301" s="34">
        <v>0</v>
      </c>
      <c r="U301" s="13">
        <v>1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5">
        <v>1</v>
      </c>
      <c r="AD301" s="42">
        <v>20</v>
      </c>
    </row>
    <row r="302" spans="1:30" ht="14.25" customHeight="1">
      <c r="A302" s="30" t="s">
        <v>39</v>
      </c>
      <c r="B302" s="31">
        <v>45120</v>
      </c>
      <c r="C302" s="5">
        <v>0</v>
      </c>
      <c r="D302" s="5">
        <f t="shared" si="6"/>
        <v>0</v>
      </c>
      <c r="E302" s="5">
        <f t="shared" si="7"/>
        <v>2</v>
      </c>
      <c r="F302" s="6">
        <f t="shared" si="5"/>
        <v>0.22675736961451248</v>
      </c>
      <c r="G302" s="5">
        <f t="shared" si="8"/>
        <v>0.2</v>
      </c>
      <c r="H302" s="5"/>
      <c r="I302" s="7"/>
      <c r="J302" s="46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43">
        <v>0</v>
      </c>
      <c r="T302" s="30">
        <v>0</v>
      </c>
      <c r="U302" s="5">
        <v>1</v>
      </c>
      <c r="V302" s="5">
        <v>1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7">
        <v>0</v>
      </c>
      <c r="AD302" s="40">
        <v>1</v>
      </c>
    </row>
    <row r="303" spans="1:30" ht="14.25" customHeight="1">
      <c r="A303" s="32" t="s">
        <v>41</v>
      </c>
      <c r="B303" s="33">
        <v>45120</v>
      </c>
      <c r="C303" s="9">
        <v>0</v>
      </c>
      <c r="D303" s="9">
        <f t="shared" si="6"/>
        <v>0</v>
      </c>
      <c r="E303" s="9">
        <f t="shared" si="7"/>
        <v>1</v>
      </c>
      <c r="F303" s="10">
        <f t="shared" si="5"/>
        <v>0.11337868480725624</v>
      </c>
      <c r="G303" s="9">
        <f t="shared" si="8"/>
        <v>0.1</v>
      </c>
      <c r="H303" s="9"/>
      <c r="I303" s="11"/>
      <c r="J303" s="47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44">
        <v>0</v>
      </c>
      <c r="T303" s="32">
        <v>0</v>
      </c>
      <c r="U303" s="9">
        <v>0</v>
      </c>
      <c r="V303" s="9">
        <v>0</v>
      </c>
      <c r="W303" s="9">
        <v>0</v>
      </c>
      <c r="X303" s="9">
        <v>0</v>
      </c>
      <c r="Y303" s="9">
        <v>1</v>
      </c>
      <c r="Z303" s="9">
        <v>0</v>
      </c>
      <c r="AA303" s="9">
        <v>0</v>
      </c>
      <c r="AB303" s="9">
        <v>0</v>
      </c>
      <c r="AC303" s="11">
        <v>0</v>
      </c>
      <c r="AD303" s="41">
        <v>2</v>
      </c>
    </row>
    <row r="304" spans="1:30" ht="14.25" customHeight="1">
      <c r="A304" s="32" t="s">
        <v>42</v>
      </c>
      <c r="B304" s="33">
        <v>45120</v>
      </c>
      <c r="C304" s="9">
        <v>0</v>
      </c>
      <c r="D304" s="9">
        <f t="shared" si="6"/>
        <v>0</v>
      </c>
      <c r="E304" s="9">
        <f t="shared" si="7"/>
        <v>1</v>
      </c>
      <c r="F304" s="10">
        <f t="shared" si="5"/>
        <v>0.11337868480725624</v>
      </c>
      <c r="G304" s="9">
        <f t="shared" si="8"/>
        <v>0.1</v>
      </c>
      <c r="H304" s="9"/>
      <c r="I304" s="11"/>
      <c r="J304" s="47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44">
        <v>0</v>
      </c>
      <c r="T304" s="32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11">
        <v>1</v>
      </c>
      <c r="AD304" s="41">
        <v>3</v>
      </c>
    </row>
    <row r="305" spans="1:30" ht="14.25" customHeight="1">
      <c r="A305" s="32" t="s">
        <v>43</v>
      </c>
      <c r="B305" s="33">
        <v>45120</v>
      </c>
      <c r="C305" s="9">
        <v>0</v>
      </c>
      <c r="D305" s="9">
        <f t="shared" si="6"/>
        <v>0</v>
      </c>
      <c r="E305" s="9">
        <f t="shared" si="7"/>
        <v>1</v>
      </c>
      <c r="F305" s="10">
        <f t="shared" si="5"/>
        <v>0.11337868480725624</v>
      </c>
      <c r="G305" s="9">
        <f t="shared" si="8"/>
        <v>0.1</v>
      </c>
      <c r="H305" s="9"/>
      <c r="I305" s="11"/>
      <c r="J305" s="47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44">
        <v>0</v>
      </c>
      <c r="T305" s="32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1</v>
      </c>
      <c r="AA305" s="9">
        <v>0</v>
      </c>
      <c r="AB305" s="9">
        <v>0</v>
      </c>
      <c r="AC305" s="11">
        <v>0</v>
      </c>
      <c r="AD305" s="41">
        <v>4</v>
      </c>
    </row>
    <row r="306" spans="1:30" ht="14.25" customHeight="1">
      <c r="A306" s="32" t="s">
        <v>44</v>
      </c>
      <c r="B306" s="33">
        <v>45120</v>
      </c>
      <c r="C306" s="9">
        <v>0</v>
      </c>
      <c r="D306" s="9">
        <f t="shared" si="6"/>
        <v>0</v>
      </c>
      <c r="E306" s="9">
        <f t="shared" si="7"/>
        <v>1</v>
      </c>
      <c r="F306" s="10">
        <f t="shared" si="5"/>
        <v>0.11337868480725624</v>
      </c>
      <c r="G306" s="9">
        <f t="shared" si="8"/>
        <v>0.1</v>
      </c>
      <c r="H306" s="9"/>
      <c r="I306" s="11"/>
      <c r="J306" s="47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44">
        <v>0</v>
      </c>
      <c r="T306" s="32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1</v>
      </c>
      <c r="AB306" s="9">
        <v>0</v>
      </c>
      <c r="AC306" s="11">
        <v>0</v>
      </c>
      <c r="AD306" s="41">
        <v>5</v>
      </c>
    </row>
    <row r="307" spans="1:30" ht="14.25" customHeight="1">
      <c r="A307" s="32" t="s">
        <v>45</v>
      </c>
      <c r="B307" s="33">
        <v>45120</v>
      </c>
      <c r="C307" s="9">
        <v>0</v>
      </c>
      <c r="D307" s="9">
        <f t="shared" si="6"/>
        <v>0</v>
      </c>
      <c r="E307" s="9">
        <f t="shared" si="7"/>
        <v>0</v>
      </c>
      <c r="F307" s="10">
        <f t="shared" si="5"/>
        <v>0</v>
      </c>
      <c r="G307" s="9">
        <f t="shared" si="8"/>
        <v>0</v>
      </c>
      <c r="H307" s="9"/>
      <c r="I307" s="11"/>
      <c r="J307" s="47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44">
        <v>0</v>
      </c>
      <c r="T307" s="32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11">
        <v>0</v>
      </c>
      <c r="AD307" s="41">
        <v>6</v>
      </c>
    </row>
    <row r="308" spans="1:30" ht="14.25" customHeight="1">
      <c r="A308" s="32" t="s">
        <v>46</v>
      </c>
      <c r="B308" s="33">
        <v>45120</v>
      </c>
      <c r="C308" s="9">
        <v>0</v>
      </c>
      <c r="D308" s="9">
        <f t="shared" si="6"/>
        <v>0</v>
      </c>
      <c r="E308" s="9">
        <f t="shared" si="7"/>
        <v>1</v>
      </c>
      <c r="F308" s="10">
        <f t="shared" si="5"/>
        <v>0.11337868480725624</v>
      </c>
      <c r="G308" s="9">
        <f t="shared" si="8"/>
        <v>0.1</v>
      </c>
      <c r="H308" s="9"/>
      <c r="I308" s="11"/>
      <c r="J308" s="47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44">
        <v>0</v>
      </c>
      <c r="T308" s="32">
        <v>0</v>
      </c>
      <c r="U308" s="9">
        <v>1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11">
        <v>0</v>
      </c>
      <c r="AD308" s="41">
        <v>7</v>
      </c>
    </row>
    <row r="309" spans="1:30" ht="14.25" customHeight="1">
      <c r="A309" s="32" t="s">
        <v>47</v>
      </c>
      <c r="B309" s="33">
        <v>45120</v>
      </c>
      <c r="C309" s="9">
        <v>0</v>
      </c>
      <c r="D309" s="9">
        <f t="shared" si="6"/>
        <v>0</v>
      </c>
      <c r="E309" s="9">
        <f t="shared" si="7"/>
        <v>0</v>
      </c>
      <c r="F309" s="10">
        <f t="shared" si="5"/>
        <v>0</v>
      </c>
      <c r="G309" s="9">
        <f t="shared" si="8"/>
        <v>0</v>
      </c>
      <c r="H309" s="9"/>
      <c r="I309" s="11"/>
      <c r="J309" s="47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44">
        <v>0</v>
      </c>
      <c r="T309" s="32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11">
        <v>0</v>
      </c>
      <c r="AD309" s="41">
        <v>8</v>
      </c>
    </row>
    <row r="310" spans="1:30" ht="14.25" customHeight="1">
      <c r="A310" s="32" t="s">
        <v>48</v>
      </c>
      <c r="B310" s="33">
        <v>45120</v>
      </c>
      <c r="C310" s="9">
        <v>0</v>
      </c>
      <c r="D310" s="9">
        <f t="shared" si="6"/>
        <v>0</v>
      </c>
      <c r="E310" s="9">
        <f t="shared" si="7"/>
        <v>0</v>
      </c>
      <c r="F310" s="10">
        <f t="shared" si="5"/>
        <v>0</v>
      </c>
      <c r="G310" s="9">
        <f t="shared" si="8"/>
        <v>0</v>
      </c>
      <c r="H310" s="9"/>
      <c r="I310" s="11"/>
      <c r="J310" s="47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44">
        <v>0</v>
      </c>
      <c r="T310" s="32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11">
        <v>0</v>
      </c>
      <c r="AD310" s="41">
        <v>9</v>
      </c>
    </row>
    <row r="311" spans="1:30" ht="14.25" customHeight="1">
      <c r="A311" s="32" t="s">
        <v>49</v>
      </c>
      <c r="B311" s="33">
        <v>45120</v>
      </c>
      <c r="C311" s="9">
        <v>0</v>
      </c>
      <c r="D311" s="9">
        <f t="shared" si="6"/>
        <v>0</v>
      </c>
      <c r="E311" s="9">
        <f t="shared" si="7"/>
        <v>0</v>
      </c>
      <c r="F311" s="10">
        <f t="shared" si="5"/>
        <v>0</v>
      </c>
      <c r="G311" s="9">
        <f t="shared" si="8"/>
        <v>0</v>
      </c>
      <c r="H311" s="9"/>
      <c r="I311" s="11"/>
      <c r="J311" s="47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44">
        <v>0</v>
      </c>
      <c r="T311" s="32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11">
        <v>0</v>
      </c>
      <c r="AD311" s="41">
        <v>10</v>
      </c>
    </row>
    <row r="312" spans="1:30" ht="14.25" customHeight="1">
      <c r="A312" s="32" t="s">
        <v>50</v>
      </c>
      <c r="B312" s="33">
        <v>45120</v>
      </c>
      <c r="C312" s="9">
        <v>0</v>
      </c>
      <c r="D312" s="9">
        <f t="shared" si="6"/>
        <v>0</v>
      </c>
      <c r="E312" s="9">
        <f t="shared" si="7"/>
        <v>1</v>
      </c>
      <c r="F312" s="10">
        <f t="shared" si="5"/>
        <v>0.11337868480725624</v>
      </c>
      <c r="G312" s="9">
        <f t="shared" si="8"/>
        <v>0.1</v>
      </c>
      <c r="H312" s="9"/>
      <c r="I312" s="11"/>
      <c r="J312" s="47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44">
        <v>0</v>
      </c>
      <c r="T312" s="32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1</v>
      </c>
      <c r="AB312" s="9">
        <v>0</v>
      </c>
      <c r="AC312" s="11">
        <v>0</v>
      </c>
      <c r="AD312" s="41">
        <v>11</v>
      </c>
    </row>
    <row r="313" spans="1:30" ht="14.25" customHeight="1">
      <c r="A313" s="32" t="s">
        <v>51</v>
      </c>
      <c r="B313" s="33">
        <v>45120</v>
      </c>
      <c r="C313" s="9">
        <v>0</v>
      </c>
      <c r="D313" s="9">
        <f t="shared" si="6"/>
        <v>0</v>
      </c>
      <c r="E313" s="9">
        <f t="shared" si="7"/>
        <v>1</v>
      </c>
      <c r="F313" s="10">
        <f t="shared" si="5"/>
        <v>0.11337868480725624</v>
      </c>
      <c r="G313" s="9">
        <f t="shared" si="8"/>
        <v>0.1</v>
      </c>
      <c r="H313" s="9"/>
      <c r="I313" s="11"/>
      <c r="J313" s="47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44">
        <v>0</v>
      </c>
      <c r="T313" s="32">
        <v>0</v>
      </c>
      <c r="U313" s="9">
        <v>0</v>
      </c>
      <c r="V313" s="9">
        <v>1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11">
        <v>0</v>
      </c>
      <c r="AD313" s="41">
        <v>12</v>
      </c>
    </row>
    <row r="314" spans="1:30" ht="14.25" customHeight="1">
      <c r="A314" s="32" t="s">
        <v>52</v>
      </c>
      <c r="B314" s="33">
        <v>45120</v>
      </c>
      <c r="C314" s="9">
        <v>0</v>
      </c>
      <c r="D314" s="9">
        <f t="shared" si="6"/>
        <v>0</v>
      </c>
      <c r="E314" s="9">
        <f t="shared" si="7"/>
        <v>2</v>
      </c>
      <c r="F314" s="10">
        <f t="shared" si="5"/>
        <v>0.22675736961451248</v>
      </c>
      <c r="G314" s="9">
        <f t="shared" si="8"/>
        <v>0.2</v>
      </c>
      <c r="H314" s="9"/>
      <c r="I314" s="11"/>
      <c r="J314" s="47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44">
        <v>0</v>
      </c>
      <c r="T314" s="32">
        <v>0</v>
      </c>
      <c r="U314" s="9">
        <v>0</v>
      </c>
      <c r="V314" s="9">
        <v>0</v>
      </c>
      <c r="W314" s="9">
        <v>0</v>
      </c>
      <c r="X314" s="9">
        <v>0</v>
      </c>
      <c r="Y314" s="9">
        <v>1</v>
      </c>
      <c r="Z314" s="9">
        <v>0</v>
      </c>
      <c r="AA314" s="9">
        <v>1</v>
      </c>
      <c r="AB314" s="9">
        <v>0</v>
      </c>
      <c r="AC314" s="11">
        <v>0</v>
      </c>
      <c r="AD314" s="41">
        <v>13</v>
      </c>
    </row>
    <row r="315" spans="1:30" ht="14.25" customHeight="1">
      <c r="A315" s="32" t="s">
        <v>53</v>
      </c>
      <c r="B315" s="33">
        <v>45120</v>
      </c>
      <c r="C315" s="9">
        <v>0</v>
      </c>
      <c r="D315" s="9">
        <f t="shared" si="6"/>
        <v>0</v>
      </c>
      <c r="E315" s="9">
        <f t="shared" si="7"/>
        <v>2</v>
      </c>
      <c r="F315" s="10">
        <f t="shared" si="5"/>
        <v>0.22675736961451248</v>
      </c>
      <c r="G315" s="9">
        <f t="shared" si="8"/>
        <v>0.2</v>
      </c>
      <c r="H315" s="9"/>
      <c r="I315" s="11"/>
      <c r="J315" s="47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44">
        <v>0</v>
      </c>
      <c r="T315" s="32">
        <v>0</v>
      </c>
      <c r="U315" s="9">
        <v>1</v>
      </c>
      <c r="V315" s="9">
        <v>0</v>
      </c>
      <c r="W315" s="9">
        <v>0</v>
      </c>
      <c r="X315" s="9">
        <v>0</v>
      </c>
      <c r="Y315" s="9">
        <v>0</v>
      </c>
      <c r="Z315" s="9">
        <v>1</v>
      </c>
      <c r="AA315" s="9">
        <v>0</v>
      </c>
      <c r="AB315" s="9">
        <v>0</v>
      </c>
      <c r="AC315" s="11">
        <v>0</v>
      </c>
      <c r="AD315" s="41">
        <v>14</v>
      </c>
    </row>
    <row r="316" spans="1:30" ht="14.25" customHeight="1">
      <c r="A316" s="32" t="s">
        <v>54</v>
      </c>
      <c r="B316" s="33">
        <v>45120</v>
      </c>
      <c r="C316" s="9">
        <v>0</v>
      </c>
      <c r="D316" s="9">
        <f t="shared" si="6"/>
        <v>0</v>
      </c>
      <c r="E316" s="9">
        <f t="shared" si="7"/>
        <v>1</v>
      </c>
      <c r="F316" s="10">
        <f t="shared" si="5"/>
        <v>0.11337868480725624</v>
      </c>
      <c r="G316" s="9">
        <f t="shared" si="8"/>
        <v>0.1</v>
      </c>
      <c r="H316" s="9"/>
      <c r="I316" s="11"/>
      <c r="J316" s="47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44">
        <v>0</v>
      </c>
      <c r="T316" s="32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11">
        <v>1</v>
      </c>
      <c r="AD316" s="41">
        <v>15</v>
      </c>
    </row>
    <row r="317" spans="1:30" ht="14.25" customHeight="1">
      <c r="A317" s="32" t="s">
        <v>55</v>
      </c>
      <c r="B317" s="33">
        <v>45120</v>
      </c>
      <c r="C317" s="9">
        <v>0</v>
      </c>
      <c r="D317" s="9">
        <f t="shared" si="6"/>
        <v>0</v>
      </c>
      <c r="E317" s="9">
        <f t="shared" si="7"/>
        <v>1</v>
      </c>
      <c r="F317" s="10">
        <f t="shared" si="5"/>
        <v>0.11337868480725624</v>
      </c>
      <c r="G317" s="9">
        <f t="shared" si="8"/>
        <v>0.1</v>
      </c>
      <c r="H317" s="9"/>
      <c r="I317" s="11"/>
      <c r="J317" s="47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44">
        <v>0</v>
      </c>
      <c r="T317" s="32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1</v>
      </c>
      <c r="AC317" s="11">
        <v>0</v>
      </c>
      <c r="AD317" s="41">
        <v>16</v>
      </c>
    </row>
    <row r="318" spans="1:30" ht="14.25" customHeight="1">
      <c r="A318" s="32" t="s">
        <v>56</v>
      </c>
      <c r="B318" s="33">
        <v>45120</v>
      </c>
      <c r="C318" s="9">
        <v>0</v>
      </c>
      <c r="D318" s="9">
        <f t="shared" si="6"/>
        <v>0</v>
      </c>
      <c r="E318" s="9">
        <f t="shared" si="7"/>
        <v>0</v>
      </c>
      <c r="F318" s="10">
        <f t="shared" si="5"/>
        <v>0</v>
      </c>
      <c r="G318" s="9">
        <f t="shared" si="8"/>
        <v>0</v>
      </c>
      <c r="H318" s="9"/>
      <c r="I318" s="11"/>
      <c r="J318" s="47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44">
        <v>0</v>
      </c>
      <c r="T318" s="32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11">
        <v>0</v>
      </c>
      <c r="AD318" s="41">
        <v>17</v>
      </c>
    </row>
    <row r="319" spans="1:30" ht="14.25" customHeight="1">
      <c r="A319" s="32" t="s">
        <v>57</v>
      </c>
      <c r="B319" s="33">
        <v>45120</v>
      </c>
      <c r="C319" s="9">
        <v>0</v>
      </c>
      <c r="D319" s="9">
        <f t="shared" si="6"/>
        <v>0</v>
      </c>
      <c r="E319" s="9">
        <f t="shared" si="7"/>
        <v>2</v>
      </c>
      <c r="F319" s="10">
        <f t="shared" si="5"/>
        <v>0.22675736961451248</v>
      </c>
      <c r="G319" s="9">
        <f t="shared" si="8"/>
        <v>0.2</v>
      </c>
      <c r="H319" s="9"/>
      <c r="I319" s="11"/>
      <c r="J319" s="47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44">
        <v>0</v>
      </c>
      <c r="T319" s="32">
        <v>1</v>
      </c>
      <c r="U319" s="9">
        <v>1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11">
        <v>0</v>
      </c>
      <c r="AD319" s="41">
        <v>18</v>
      </c>
    </row>
    <row r="320" spans="1:30" ht="14.25" customHeight="1">
      <c r="A320" s="32" t="s">
        <v>58</v>
      </c>
      <c r="B320" s="33">
        <v>45120</v>
      </c>
      <c r="C320" s="9">
        <v>0</v>
      </c>
      <c r="D320" s="9">
        <f t="shared" si="6"/>
        <v>0</v>
      </c>
      <c r="E320" s="9">
        <f t="shared" si="7"/>
        <v>2</v>
      </c>
      <c r="F320" s="10">
        <f t="shared" si="5"/>
        <v>0.22675736961451248</v>
      </c>
      <c r="G320" s="9">
        <f t="shared" si="8"/>
        <v>0.2</v>
      </c>
      <c r="H320" s="9"/>
      <c r="I320" s="11"/>
      <c r="J320" s="47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44">
        <v>0</v>
      </c>
      <c r="T320" s="32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1</v>
      </c>
      <c r="AA320" s="9">
        <v>0</v>
      </c>
      <c r="AB320" s="9">
        <v>1</v>
      </c>
      <c r="AC320" s="11">
        <v>0</v>
      </c>
      <c r="AD320" s="41">
        <v>19</v>
      </c>
    </row>
    <row r="321" spans="1:30" ht="14.25" customHeight="1">
      <c r="A321" s="34" t="s">
        <v>59</v>
      </c>
      <c r="B321" s="36">
        <v>45120</v>
      </c>
      <c r="C321" s="13">
        <v>0</v>
      </c>
      <c r="D321" s="13">
        <f t="shared" si="6"/>
        <v>0</v>
      </c>
      <c r="E321" s="13">
        <f t="shared" si="7"/>
        <v>2</v>
      </c>
      <c r="F321" s="14">
        <f t="shared" si="5"/>
        <v>0.22675736961451248</v>
      </c>
      <c r="G321" s="13">
        <f t="shared" si="8"/>
        <v>0.2</v>
      </c>
      <c r="H321" s="13"/>
      <c r="I321" s="15"/>
      <c r="J321" s="48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45">
        <v>0</v>
      </c>
      <c r="T321" s="34">
        <v>0</v>
      </c>
      <c r="U321" s="13">
        <v>1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5">
        <v>1</v>
      </c>
      <c r="AD321" s="42">
        <v>20</v>
      </c>
    </row>
    <row r="322" spans="1:30" ht="14.25" customHeight="1">
      <c r="A322" s="37" t="s">
        <v>39</v>
      </c>
      <c r="B322" s="38">
        <v>45136</v>
      </c>
      <c r="C322" s="5">
        <v>0</v>
      </c>
      <c r="D322" s="17">
        <f t="shared" si="6"/>
        <v>0</v>
      </c>
      <c r="E322" s="17">
        <f t="shared" si="7"/>
        <v>2</v>
      </c>
      <c r="F322" s="18">
        <f t="shared" si="5"/>
        <v>0.22675736961451248</v>
      </c>
      <c r="G322" s="17">
        <f t="shared" si="8"/>
        <v>0.2</v>
      </c>
      <c r="H322" s="17"/>
      <c r="I322" s="19"/>
      <c r="J322" s="46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43">
        <v>0</v>
      </c>
      <c r="T322" s="30">
        <v>0</v>
      </c>
      <c r="U322" s="5">
        <v>1</v>
      </c>
      <c r="V322" s="5">
        <v>1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7">
        <v>0</v>
      </c>
      <c r="AD322" s="40">
        <v>1</v>
      </c>
    </row>
    <row r="323" spans="1:30" ht="14.25" customHeight="1">
      <c r="A323" s="32" t="s">
        <v>41</v>
      </c>
      <c r="B323" s="33">
        <v>45136</v>
      </c>
      <c r="C323" s="9">
        <v>0</v>
      </c>
      <c r="D323" s="9">
        <f t="shared" si="6"/>
        <v>0</v>
      </c>
      <c r="E323" s="9">
        <f t="shared" si="7"/>
        <v>1</v>
      </c>
      <c r="F323" s="10">
        <f t="shared" si="5"/>
        <v>0.11337868480725624</v>
      </c>
      <c r="G323" s="9">
        <f t="shared" si="8"/>
        <v>0.1</v>
      </c>
      <c r="H323" s="9"/>
      <c r="I323" s="11"/>
      <c r="J323" s="47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44">
        <v>0</v>
      </c>
      <c r="T323" s="32">
        <v>0</v>
      </c>
      <c r="U323" s="9">
        <v>0</v>
      </c>
      <c r="V323" s="9">
        <v>0</v>
      </c>
      <c r="W323" s="9">
        <v>0</v>
      </c>
      <c r="X323" s="9">
        <v>0</v>
      </c>
      <c r="Y323" s="9">
        <v>1</v>
      </c>
      <c r="Z323" s="9">
        <v>0</v>
      </c>
      <c r="AA323" s="9">
        <v>0</v>
      </c>
      <c r="AB323" s="9">
        <v>0</v>
      </c>
      <c r="AC323" s="11">
        <v>0</v>
      </c>
      <c r="AD323" s="41">
        <v>2</v>
      </c>
    </row>
    <row r="324" spans="1:30" ht="14.25" customHeight="1">
      <c r="A324" s="32" t="s">
        <v>42</v>
      </c>
      <c r="B324" s="33">
        <v>45136</v>
      </c>
      <c r="C324" s="9">
        <v>0</v>
      </c>
      <c r="D324" s="9">
        <f t="shared" si="6"/>
        <v>0</v>
      </c>
      <c r="E324" s="9">
        <f t="shared" si="7"/>
        <v>1</v>
      </c>
      <c r="F324" s="10">
        <f t="shared" si="5"/>
        <v>0.11337868480725624</v>
      </c>
      <c r="G324" s="9">
        <f t="shared" si="8"/>
        <v>0.1</v>
      </c>
      <c r="H324" s="9"/>
      <c r="I324" s="11"/>
      <c r="J324" s="47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44">
        <v>0</v>
      </c>
      <c r="T324" s="32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11">
        <v>1</v>
      </c>
      <c r="AD324" s="41">
        <v>3</v>
      </c>
    </row>
    <row r="325" spans="1:30" ht="14.25" customHeight="1">
      <c r="A325" s="32" t="s">
        <v>43</v>
      </c>
      <c r="B325" s="33">
        <v>45136</v>
      </c>
      <c r="C325" s="9">
        <v>0</v>
      </c>
      <c r="D325" s="9">
        <f t="shared" si="6"/>
        <v>0</v>
      </c>
      <c r="E325" s="9">
        <f t="shared" si="7"/>
        <v>0</v>
      </c>
      <c r="F325" s="10">
        <f t="shared" si="5"/>
        <v>0</v>
      </c>
      <c r="G325" s="9">
        <f t="shared" si="8"/>
        <v>0</v>
      </c>
      <c r="H325" s="9"/>
      <c r="I325" s="11"/>
      <c r="J325" s="47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44">
        <v>0</v>
      </c>
      <c r="T325" s="32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11">
        <v>0</v>
      </c>
      <c r="AD325" s="41">
        <v>4</v>
      </c>
    </row>
    <row r="326" spans="1:30" ht="14.25" customHeight="1">
      <c r="A326" s="32" t="s">
        <v>44</v>
      </c>
      <c r="B326" s="33">
        <v>45136</v>
      </c>
      <c r="C326" s="9">
        <v>0</v>
      </c>
      <c r="D326" s="9">
        <f t="shared" si="6"/>
        <v>0</v>
      </c>
      <c r="E326" s="9">
        <f t="shared" si="7"/>
        <v>1</v>
      </c>
      <c r="F326" s="10">
        <f t="shared" si="5"/>
        <v>0.11337868480725624</v>
      </c>
      <c r="G326" s="9">
        <f t="shared" si="8"/>
        <v>0.1</v>
      </c>
      <c r="H326" s="9"/>
      <c r="I326" s="11"/>
      <c r="J326" s="47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44">
        <v>0</v>
      </c>
      <c r="T326" s="32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1</v>
      </c>
      <c r="AB326" s="9">
        <v>0</v>
      </c>
      <c r="AC326" s="11">
        <v>0</v>
      </c>
      <c r="AD326" s="41">
        <v>5</v>
      </c>
    </row>
    <row r="327" spans="1:30" ht="14.25" customHeight="1">
      <c r="A327" s="32" t="s">
        <v>45</v>
      </c>
      <c r="B327" s="33">
        <v>45136</v>
      </c>
      <c r="C327" s="9">
        <v>0</v>
      </c>
      <c r="D327" s="9">
        <f t="shared" si="6"/>
        <v>0</v>
      </c>
      <c r="E327" s="9">
        <f t="shared" si="7"/>
        <v>0</v>
      </c>
      <c r="F327" s="10">
        <f t="shared" si="5"/>
        <v>0</v>
      </c>
      <c r="G327" s="9">
        <f t="shared" si="8"/>
        <v>0</v>
      </c>
      <c r="H327" s="9"/>
      <c r="I327" s="11"/>
      <c r="J327" s="47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44">
        <v>0</v>
      </c>
      <c r="T327" s="32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11">
        <v>0</v>
      </c>
      <c r="AD327" s="41">
        <v>6</v>
      </c>
    </row>
    <row r="328" spans="1:30" ht="14.25" customHeight="1">
      <c r="A328" s="32" t="s">
        <v>46</v>
      </c>
      <c r="B328" s="33">
        <v>45136</v>
      </c>
      <c r="C328" s="9">
        <v>0</v>
      </c>
      <c r="D328" s="9">
        <f t="shared" si="6"/>
        <v>0</v>
      </c>
      <c r="E328" s="9">
        <f t="shared" si="7"/>
        <v>1</v>
      </c>
      <c r="F328" s="10">
        <f t="shared" si="5"/>
        <v>0.11337868480725624</v>
      </c>
      <c r="G328" s="9">
        <f t="shared" si="8"/>
        <v>0.1</v>
      </c>
      <c r="H328" s="9"/>
      <c r="I328" s="11"/>
      <c r="J328" s="47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44">
        <v>0</v>
      </c>
      <c r="T328" s="32">
        <v>0</v>
      </c>
      <c r="U328" s="9">
        <v>1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11">
        <v>0</v>
      </c>
      <c r="AD328" s="41">
        <v>7</v>
      </c>
    </row>
    <row r="329" spans="1:30" ht="14.25" customHeight="1">
      <c r="A329" s="32" t="s">
        <v>47</v>
      </c>
      <c r="B329" s="33">
        <v>45136</v>
      </c>
      <c r="C329" s="9">
        <v>0</v>
      </c>
      <c r="D329" s="9">
        <f t="shared" si="6"/>
        <v>0</v>
      </c>
      <c r="E329" s="9">
        <f t="shared" si="7"/>
        <v>0</v>
      </c>
      <c r="F329" s="10">
        <f t="shared" si="5"/>
        <v>0</v>
      </c>
      <c r="G329" s="9">
        <f t="shared" si="8"/>
        <v>0</v>
      </c>
      <c r="H329" s="9"/>
      <c r="I329" s="11"/>
      <c r="J329" s="47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44">
        <v>0</v>
      </c>
      <c r="T329" s="32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11">
        <v>0</v>
      </c>
      <c r="AD329" s="41">
        <v>8</v>
      </c>
    </row>
    <row r="330" spans="1:30" ht="14.25" customHeight="1">
      <c r="A330" s="32" t="s">
        <v>48</v>
      </c>
      <c r="B330" s="33">
        <v>45136</v>
      </c>
      <c r="C330" s="9">
        <v>0</v>
      </c>
      <c r="D330" s="9">
        <f t="shared" si="6"/>
        <v>0</v>
      </c>
      <c r="E330" s="9">
        <f t="shared" si="7"/>
        <v>0</v>
      </c>
      <c r="F330" s="10">
        <f t="shared" si="5"/>
        <v>0</v>
      </c>
      <c r="G330" s="9">
        <f t="shared" si="8"/>
        <v>0</v>
      </c>
      <c r="H330" s="9"/>
      <c r="I330" s="11"/>
      <c r="J330" s="47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44">
        <v>0</v>
      </c>
      <c r="T330" s="32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11">
        <v>0</v>
      </c>
      <c r="AD330" s="41">
        <v>9</v>
      </c>
    </row>
    <row r="331" spans="1:30" ht="14.25" customHeight="1">
      <c r="A331" s="32" t="s">
        <v>49</v>
      </c>
      <c r="B331" s="33">
        <v>45136</v>
      </c>
      <c r="C331" s="9">
        <v>0</v>
      </c>
      <c r="D331" s="9">
        <f t="shared" si="6"/>
        <v>0</v>
      </c>
      <c r="E331" s="9">
        <f t="shared" si="7"/>
        <v>0</v>
      </c>
      <c r="F331" s="10">
        <f t="shared" si="5"/>
        <v>0</v>
      </c>
      <c r="G331" s="9">
        <f t="shared" si="8"/>
        <v>0</v>
      </c>
      <c r="H331" s="9"/>
      <c r="I331" s="11"/>
      <c r="J331" s="47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44">
        <v>0</v>
      </c>
      <c r="T331" s="32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11">
        <v>0</v>
      </c>
      <c r="AD331" s="41">
        <v>10</v>
      </c>
    </row>
    <row r="332" spans="1:30" ht="14.25" customHeight="1">
      <c r="A332" s="32" t="s">
        <v>50</v>
      </c>
      <c r="B332" s="33">
        <v>45136</v>
      </c>
      <c r="C332" s="9">
        <v>0</v>
      </c>
      <c r="D332" s="9">
        <f t="shared" si="6"/>
        <v>0</v>
      </c>
      <c r="E332" s="9">
        <f t="shared" si="7"/>
        <v>1</v>
      </c>
      <c r="F332" s="10">
        <f t="shared" si="5"/>
        <v>0.11337868480725624</v>
      </c>
      <c r="G332" s="9">
        <f t="shared" si="8"/>
        <v>0.1</v>
      </c>
      <c r="H332" s="9"/>
      <c r="I332" s="11"/>
      <c r="J332" s="47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44">
        <v>0</v>
      </c>
      <c r="T332" s="32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1</v>
      </c>
      <c r="AB332" s="9">
        <v>0</v>
      </c>
      <c r="AC332" s="11">
        <v>0</v>
      </c>
      <c r="AD332" s="41">
        <v>11</v>
      </c>
    </row>
    <row r="333" spans="1:30" ht="14.25" customHeight="1">
      <c r="A333" s="32" t="s">
        <v>51</v>
      </c>
      <c r="B333" s="33">
        <v>45136</v>
      </c>
      <c r="C333" s="9">
        <v>0</v>
      </c>
      <c r="D333" s="9">
        <f t="shared" si="6"/>
        <v>0</v>
      </c>
      <c r="E333" s="9">
        <f t="shared" si="7"/>
        <v>1</v>
      </c>
      <c r="F333" s="10">
        <f t="shared" si="5"/>
        <v>0.11337868480725624</v>
      </c>
      <c r="G333" s="9">
        <f t="shared" si="8"/>
        <v>0.1</v>
      </c>
      <c r="H333" s="9"/>
      <c r="I333" s="11"/>
      <c r="J333" s="47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44">
        <v>0</v>
      </c>
      <c r="T333" s="32">
        <v>0</v>
      </c>
      <c r="U333" s="9">
        <v>0</v>
      </c>
      <c r="V333" s="9">
        <v>1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11">
        <v>0</v>
      </c>
      <c r="AD333" s="41">
        <v>12</v>
      </c>
    </row>
    <row r="334" spans="1:30" ht="14.25" customHeight="1">
      <c r="A334" s="32" t="s">
        <v>52</v>
      </c>
      <c r="B334" s="33">
        <v>45136</v>
      </c>
      <c r="C334" s="9">
        <v>0</v>
      </c>
      <c r="D334" s="9">
        <f t="shared" si="6"/>
        <v>0</v>
      </c>
      <c r="E334" s="9">
        <f t="shared" si="7"/>
        <v>2</v>
      </c>
      <c r="F334" s="10">
        <f t="shared" si="5"/>
        <v>0.22675736961451248</v>
      </c>
      <c r="G334" s="9">
        <f t="shared" si="8"/>
        <v>0.2</v>
      </c>
      <c r="H334" s="9"/>
      <c r="I334" s="11"/>
      <c r="J334" s="47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44">
        <v>0</v>
      </c>
      <c r="T334" s="32">
        <v>0</v>
      </c>
      <c r="U334" s="9">
        <v>0</v>
      </c>
      <c r="V334" s="9">
        <v>0</v>
      </c>
      <c r="W334" s="9">
        <v>0</v>
      </c>
      <c r="X334" s="9">
        <v>0</v>
      </c>
      <c r="Y334" s="9">
        <v>1</v>
      </c>
      <c r="Z334" s="9">
        <v>0</v>
      </c>
      <c r="AA334" s="9">
        <v>1</v>
      </c>
      <c r="AB334" s="9">
        <v>0</v>
      </c>
      <c r="AC334" s="11">
        <v>0</v>
      </c>
      <c r="AD334" s="41">
        <v>13</v>
      </c>
    </row>
    <row r="335" spans="1:30" ht="14.25" customHeight="1">
      <c r="A335" s="32" t="s">
        <v>53</v>
      </c>
      <c r="B335" s="33">
        <v>45136</v>
      </c>
      <c r="C335" s="9">
        <v>0</v>
      </c>
      <c r="D335" s="9">
        <f t="shared" si="6"/>
        <v>0</v>
      </c>
      <c r="E335" s="9">
        <f t="shared" si="7"/>
        <v>2</v>
      </c>
      <c r="F335" s="10">
        <f t="shared" si="5"/>
        <v>0.22675736961451248</v>
      </c>
      <c r="G335" s="9">
        <f t="shared" si="8"/>
        <v>0.2</v>
      </c>
      <c r="H335" s="9"/>
      <c r="I335" s="11"/>
      <c r="J335" s="47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44">
        <v>0</v>
      </c>
      <c r="T335" s="32">
        <v>0</v>
      </c>
      <c r="U335" s="9">
        <v>1</v>
      </c>
      <c r="V335" s="9">
        <v>0</v>
      </c>
      <c r="W335" s="9">
        <v>0</v>
      </c>
      <c r="X335" s="9">
        <v>0</v>
      </c>
      <c r="Y335" s="9">
        <v>0</v>
      </c>
      <c r="Z335" s="9">
        <v>1</v>
      </c>
      <c r="AA335" s="9">
        <v>0</v>
      </c>
      <c r="AB335" s="9">
        <v>0</v>
      </c>
      <c r="AC335" s="11">
        <v>0</v>
      </c>
      <c r="AD335" s="41">
        <v>14</v>
      </c>
    </row>
    <row r="336" spans="1:30" ht="14.25" customHeight="1">
      <c r="A336" s="32" t="s">
        <v>54</v>
      </c>
      <c r="B336" s="33">
        <v>45136</v>
      </c>
      <c r="C336" s="9">
        <v>0</v>
      </c>
      <c r="D336" s="9">
        <f t="shared" si="6"/>
        <v>0</v>
      </c>
      <c r="E336" s="9">
        <f t="shared" si="7"/>
        <v>1</v>
      </c>
      <c r="F336" s="10">
        <f t="shared" si="5"/>
        <v>0.11337868480725624</v>
      </c>
      <c r="G336" s="9">
        <f t="shared" si="8"/>
        <v>0.1</v>
      </c>
      <c r="H336" s="9"/>
      <c r="I336" s="11"/>
      <c r="J336" s="47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44">
        <v>0</v>
      </c>
      <c r="T336" s="32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11">
        <v>1</v>
      </c>
      <c r="AD336" s="41">
        <v>15</v>
      </c>
    </row>
    <row r="337" spans="1:30" ht="14.25" customHeight="1">
      <c r="A337" s="32" t="s">
        <v>55</v>
      </c>
      <c r="B337" s="33">
        <v>45136</v>
      </c>
      <c r="C337" s="9">
        <v>0</v>
      </c>
      <c r="D337" s="9">
        <f t="shared" si="6"/>
        <v>0</v>
      </c>
      <c r="E337" s="9">
        <f t="shared" si="7"/>
        <v>1</v>
      </c>
      <c r="F337" s="10">
        <f t="shared" si="5"/>
        <v>0.11337868480725624</v>
      </c>
      <c r="G337" s="9">
        <f t="shared" si="8"/>
        <v>0.1</v>
      </c>
      <c r="H337" s="9"/>
      <c r="I337" s="11"/>
      <c r="J337" s="47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44">
        <v>0</v>
      </c>
      <c r="T337" s="32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1</v>
      </c>
      <c r="AC337" s="11">
        <v>0</v>
      </c>
      <c r="AD337" s="41">
        <v>16</v>
      </c>
    </row>
    <row r="338" spans="1:30" ht="14.25" customHeight="1">
      <c r="A338" s="32" t="s">
        <v>56</v>
      </c>
      <c r="B338" s="33">
        <v>45136</v>
      </c>
      <c r="C338" s="9">
        <v>0</v>
      </c>
      <c r="D338" s="9">
        <f t="shared" si="6"/>
        <v>0</v>
      </c>
      <c r="E338" s="9">
        <f t="shared" si="7"/>
        <v>0</v>
      </c>
      <c r="F338" s="10">
        <f t="shared" si="5"/>
        <v>0</v>
      </c>
      <c r="G338" s="9">
        <f t="shared" si="8"/>
        <v>0</v>
      </c>
      <c r="H338" s="9"/>
      <c r="I338" s="11"/>
      <c r="J338" s="47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44">
        <v>0</v>
      </c>
      <c r="T338" s="32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11">
        <v>0</v>
      </c>
      <c r="AD338" s="41">
        <v>17</v>
      </c>
    </row>
    <row r="339" spans="1:30" ht="14.25" customHeight="1">
      <c r="A339" s="32" t="s">
        <v>57</v>
      </c>
      <c r="B339" s="33">
        <v>45136</v>
      </c>
      <c r="C339" s="9">
        <v>0</v>
      </c>
      <c r="D339" s="9">
        <f t="shared" si="6"/>
        <v>0</v>
      </c>
      <c r="E339" s="9">
        <f t="shared" si="7"/>
        <v>2</v>
      </c>
      <c r="F339" s="10">
        <f t="shared" si="5"/>
        <v>0.22675736961451248</v>
      </c>
      <c r="G339" s="9">
        <f t="shared" si="8"/>
        <v>0.2</v>
      </c>
      <c r="H339" s="9"/>
      <c r="I339" s="11"/>
      <c r="J339" s="47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44">
        <v>0</v>
      </c>
      <c r="T339" s="32">
        <v>1</v>
      </c>
      <c r="U339" s="9">
        <v>1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11">
        <v>0</v>
      </c>
      <c r="AD339" s="41">
        <v>18</v>
      </c>
    </row>
    <row r="340" spans="1:30" ht="14.25" customHeight="1">
      <c r="A340" s="32" t="s">
        <v>58</v>
      </c>
      <c r="B340" s="33">
        <v>45136</v>
      </c>
      <c r="C340" s="9">
        <v>0</v>
      </c>
      <c r="D340" s="9">
        <f t="shared" si="6"/>
        <v>0</v>
      </c>
      <c r="E340" s="9">
        <f t="shared" si="7"/>
        <v>1</v>
      </c>
      <c r="F340" s="10">
        <f t="shared" si="5"/>
        <v>0.11337868480725624</v>
      </c>
      <c r="G340" s="9">
        <f t="shared" si="8"/>
        <v>0.1</v>
      </c>
      <c r="H340" s="9"/>
      <c r="I340" s="11"/>
      <c r="J340" s="47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44">
        <v>0</v>
      </c>
      <c r="T340" s="32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1</v>
      </c>
      <c r="AC340" s="11">
        <v>0</v>
      </c>
      <c r="AD340" s="41">
        <v>19</v>
      </c>
    </row>
    <row r="341" spans="1:30" ht="14.25" customHeight="1">
      <c r="A341" s="34" t="s">
        <v>59</v>
      </c>
      <c r="B341" s="36">
        <v>45136</v>
      </c>
      <c r="C341" s="13">
        <v>0</v>
      </c>
      <c r="D341" s="13">
        <f t="shared" si="6"/>
        <v>0</v>
      </c>
      <c r="E341" s="13">
        <f t="shared" si="7"/>
        <v>1</v>
      </c>
      <c r="F341" s="14">
        <f t="shared" si="5"/>
        <v>0.11337868480725624</v>
      </c>
      <c r="G341" s="13">
        <f t="shared" si="8"/>
        <v>0.1</v>
      </c>
      <c r="H341" s="13"/>
      <c r="I341" s="15"/>
      <c r="J341" s="47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44">
        <v>0</v>
      </c>
      <c r="T341" s="34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5">
        <v>1</v>
      </c>
      <c r="AD341" s="42">
        <v>20</v>
      </c>
    </row>
    <row r="342" spans="1:30" ht="14.25" customHeight="1">
      <c r="A342" s="37" t="s">
        <v>39</v>
      </c>
      <c r="B342" s="38">
        <v>45155</v>
      </c>
      <c r="C342" s="5">
        <v>0</v>
      </c>
      <c r="D342" s="17">
        <f t="shared" si="6"/>
        <v>0</v>
      </c>
      <c r="E342" s="17">
        <f t="shared" si="7"/>
        <v>2</v>
      </c>
      <c r="F342" s="18">
        <f t="shared" si="5"/>
        <v>0.22675736961451248</v>
      </c>
      <c r="G342" s="17">
        <f t="shared" si="8"/>
        <v>0.2</v>
      </c>
      <c r="H342" s="17"/>
      <c r="I342" s="19"/>
      <c r="J342" s="46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43">
        <v>0</v>
      </c>
      <c r="T342" s="30">
        <v>0</v>
      </c>
      <c r="U342" s="5">
        <v>1</v>
      </c>
      <c r="V342" s="5">
        <v>1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7">
        <v>0</v>
      </c>
      <c r="AD342" s="40">
        <v>1</v>
      </c>
    </row>
    <row r="343" spans="1:30" ht="14.25" customHeight="1">
      <c r="A343" s="32" t="s">
        <v>41</v>
      </c>
      <c r="B343" s="33">
        <v>45155</v>
      </c>
      <c r="C343" s="9">
        <v>0</v>
      </c>
      <c r="D343" s="9">
        <f t="shared" si="6"/>
        <v>0</v>
      </c>
      <c r="E343" s="9">
        <f t="shared" si="7"/>
        <v>1</v>
      </c>
      <c r="F343" s="10">
        <f t="shared" si="5"/>
        <v>0.11337868480725624</v>
      </c>
      <c r="G343" s="9">
        <f t="shared" si="8"/>
        <v>0.1</v>
      </c>
      <c r="H343" s="9"/>
      <c r="I343" s="11"/>
      <c r="J343" s="47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44">
        <v>0</v>
      </c>
      <c r="T343" s="32">
        <v>0</v>
      </c>
      <c r="U343" s="9">
        <v>0</v>
      </c>
      <c r="V343" s="9">
        <v>0</v>
      </c>
      <c r="W343" s="9">
        <v>0</v>
      </c>
      <c r="X343" s="9">
        <v>0</v>
      </c>
      <c r="Y343" s="9">
        <v>1</v>
      </c>
      <c r="Z343" s="9">
        <v>0</v>
      </c>
      <c r="AA343" s="9">
        <v>0</v>
      </c>
      <c r="AB343" s="9">
        <v>0</v>
      </c>
      <c r="AC343" s="11">
        <v>0</v>
      </c>
      <c r="AD343" s="41">
        <v>2</v>
      </c>
    </row>
    <row r="344" spans="1:30" ht="14.25" customHeight="1">
      <c r="A344" s="32" t="s">
        <v>42</v>
      </c>
      <c r="B344" s="33">
        <v>45155</v>
      </c>
      <c r="C344" s="9">
        <v>0</v>
      </c>
      <c r="D344" s="9">
        <f t="shared" si="6"/>
        <v>0</v>
      </c>
      <c r="E344" s="9">
        <f t="shared" si="7"/>
        <v>1</v>
      </c>
      <c r="F344" s="10">
        <f t="shared" si="5"/>
        <v>0.11337868480725624</v>
      </c>
      <c r="G344" s="9">
        <f t="shared" si="8"/>
        <v>0.1</v>
      </c>
      <c r="H344" s="9"/>
      <c r="I344" s="11"/>
      <c r="J344" s="47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44">
        <v>0</v>
      </c>
      <c r="T344" s="32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11">
        <v>1</v>
      </c>
      <c r="AD344" s="41">
        <v>3</v>
      </c>
    </row>
    <row r="345" spans="1:30" ht="14.25" customHeight="1">
      <c r="A345" s="32" t="s">
        <v>43</v>
      </c>
      <c r="B345" s="33">
        <v>45155</v>
      </c>
      <c r="C345" s="9">
        <v>0</v>
      </c>
      <c r="D345" s="9">
        <f t="shared" si="6"/>
        <v>0</v>
      </c>
      <c r="E345" s="9">
        <f t="shared" si="7"/>
        <v>0</v>
      </c>
      <c r="F345" s="10">
        <f t="shared" si="5"/>
        <v>0</v>
      </c>
      <c r="G345" s="9">
        <f t="shared" si="8"/>
        <v>0</v>
      </c>
      <c r="H345" s="9"/>
      <c r="I345" s="11"/>
      <c r="J345" s="47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44">
        <v>0</v>
      </c>
      <c r="T345" s="32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11">
        <v>0</v>
      </c>
      <c r="AD345" s="41">
        <v>4</v>
      </c>
    </row>
    <row r="346" spans="1:30" ht="14.25" customHeight="1">
      <c r="A346" s="32" t="s">
        <v>44</v>
      </c>
      <c r="B346" s="33">
        <v>45155</v>
      </c>
      <c r="C346" s="9">
        <v>0</v>
      </c>
      <c r="D346" s="9">
        <f t="shared" si="6"/>
        <v>0</v>
      </c>
      <c r="E346" s="9">
        <f t="shared" si="7"/>
        <v>1</v>
      </c>
      <c r="F346" s="10">
        <f t="shared" si="5"/>
        <v>0.11337868480725624</v>
      </c>
      <c r="G346" s="9">
        <f t="shared" si="8"/>
        <v>0.1</v>
      </c>
      <c r="H346" s="9"/>
      <c r="I346" s="11"/>
      <c r="J346" s="47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44">
        <v>0</v>
      </c>
      <c r="T346" s="32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1</v>
      </c>
      <c r="AB346" s="9">
        <v>0</v>
      </c>
      <c r="AC346" s="11">
        <v>0</v>
      </c>
      <c r="AD346" s="41">
        <v>5</v>
      </c>
    </row>
    <row r="347" spans="1:30" ht="14.25" customHeight="1">
      <c r="A347" s="32" t="s">
        <v>45</v>
      </c>
      <c r="B347" s="33">
        <v>45155</v>
      </c>
      <c r="C347" s="9">
        <v>0</v>
      </c>
      <c r="D347" s="9">
        <f t="shared" si="6"/>
        <v>0</v>
      </c>
      <c r="E347" s="9">
        <f t="shared" si="7"/>
        <v>0</v>
      </c>
      <c r="F347" s="10">
        <f t="shared" si="5"/>
        <v>0</v>
      </c>
      <c r="G347" s="9">
        <f t="shared" si="8"/>
        <v>0</v>
      </c>
      <c r="H347" s="9"/>
      <c r="I347" s="11"/>
      <c r="J347" s="47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44">
        <v>0</v>
      </c>
      <c r="T347" s="32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11">
        <v>0</v>
      </c>
      <c r="AD347" s="41">
        <v>6</v>
      </c>
    </row>
    <row r="348" spans="1:30" ht="14.25" customHeight="1">
      <c r="A348" s="32" t="s">
        <v>46</v>
      </c>
      <c r="B348" s="33">
        <v>45155</v>
      </c>
      <c r="C348" s="9">
        <v>0</v>
      </c>
      <c r="D348" s="9">
        <f t="shared" si="6"/>
        <v>0</v>
      </c>
      <c r="E348" s="9">
        <f t="shared" si="7"/>
        <v>1</v>
      </c>
      <c r="F348" s="10">
        <f t="shared" si="5"/>
        <v>0.11337868480725624</v>
      </c>
      <c r="G348" s="9">
        <f t="shared" si="8"/>
        <v>0.1</v>
      </c>
      <c r="H348" s="9"/>
      <c r="I348" s="11"/>
      <c r="J348" s="47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44">
        <v>0</v>
      </c>
      <c r="T348" s="32">
        <v>0</v>
      </c>
      <c r="U348" s="9">
        <v>1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11">
        <v>0</v>
      </c>
      <c r="AD348" s="41">
        <v>7</v>
      </c>
    </row>
    <row r="349" spans="1:30" ht="14.25" customHeight="1">
      <c r="A349" s="32" t="s">
        <v>47</v>
      </c>
      <c r="B349" s="33">
        <v>45155</v>
      </c>
      <c r="C349" s="9">
        <v>0</v>
      </c>
      <c r="D349" s="9">
        <f t="shared" si="6"/>
        <v>0</v>
      </c>
      <c r="E349" s="9">
        <f t="shared" si="7"/>
        <v>0</v>
      </c>
      <c r="F349" s="10">
        <f t="shared" si="5"/>
        <v>0</v>
      </c>
      <c r="G349" s="9">
        <f t="shared" si="8"/>
        <v>0</v>
      </c>
      <c r="H349" s="9"/>
      <c r="I349" s="11"/>
      <c r="J349" s="47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44">
        <v>0</v>
      </c>
      <c r="T349" s="32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11">
        <v>0</v>
      </c>
      <c r="AD349" s="41">
        <v>8</v>
      </c>
    </row>
    <row r="350" spans="1:30" ht="14.25" customHeight="1">
      <c r="A350" s="32" t="s">
        <v>48</v>
      </c>
      <c r="B350" s="33">
        <v>45155</v>
      </c>
      <c r="C350" s="9">
        <v>0</v>
      </c>
      <c r="D350" s="9">
        <f t="shared" si="6"/>
        <v>0</v>
      </c>
      <c r="E350" s="9">
        <f t="shared" si="7"/>
        <v>0</v>
      </c>
      <c r="F350" s="10">
        <f t="shared" si="5"/>
        <v>0</v>
      </c>
      <c r="G350" s="9">
        <f t="shared" si="8"/>
        <v>0</v>
      </c>
      <c r="H350" s="9"/>
      <c r="I350" s="11"/>
      <c r="J350" s="47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44">
        <v>0</v>
      </c>
      <c r="T350" s="32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11">
        <v>0</v>
      </c>
      <c r="AD350" s="41">
        <v>9</v>
      </c>
    </row>
    <row r="351" spans="1:30" ht="14.25" customHeight="1">
      <c r="A351" s="32" t="s">
        <v>49</v>
      </c>
      <c r="B351" s="33">
        <v>45155</v>
      </c>
      <c r="C351" s="9">
        <v>0</v>
      </c>
      <c r="D351" s="9">
        <f t="shared" si="6"/>
        <v>0</v>
      </c>
      <c r="E351" s="9">
        <f t="shared" si="7"/>
        <v>0</v>
      </c>
      <c r="F351" s="10">
        <f t="shared" si="5"/>
        <v>0</v>
      </c>
      <c r="G351" s="9">
        <f t="shared" si="8"/>
        <v>0</v>
      </c>
      <c r="H351" s="9"/>
      <c r="I351" s="11"/>
      <c r="J351" s="47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44">
        <v>0</v>
      </c>
      <c r="T351" s="32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11">
        <v>0</v>
      </c>
      <c r="AD351" s="41">
        <v>10</v>
      </c>
    </row>
    <row r="352" spans="1:30" ht="14.25" customHeight="1">
      <c r="A352" s="32" t="s">
        <v>50</v>
      </c>
      <c r="B352" s="33">
        <v>45155</v>
      </c>
      <c r="C352" s="9">
        <v>0</v>
      </c>
      <c r="D352" s="9">
        <f t="shared" si="6"/>
        <v>0</v>
      </c>
      <c r="E352" s="9">
        <f t="shared" si="7"/>
        <v>1</v>
      </c>
      <c r="F352" s="10">
        <f t="shared" si="5"/>
        <v>0.11337868480725624</v>
      </c>
      <c r="G352" s="9">
        <f t="shared" si="8"/>
        <v>0.1</v>
      </c>
      <c r="H352" s="9"/>
      <c r="I352" s="11"/>
      <c r="J352" s="47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44">
        <v>0</v>
      </c>
      <c r="T352" s="32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1</v>
      </c>
      <c r="AB352" s="9">
        <v>0</v>
      </c>
      <c r="AC352" s="11">
        <v>0</v>
      </c>
      <c r="AD352" s="41">
        <v>11</v>
      </c>
    </row>
    <row r="353" spans="1:30" ht="14.25" customHeight="1">
      <c r="A353" s="32" t="s">
        <v>51</v>
      </c>
      <c r="B353" s="33">
        <v>45155</v>
      </c>
      <c r="C353" s="9">
        <v>0</v>
      </c>
      <c r="D353" s="9">
        <f t="shared" si="6"/>
        <v>0</v>
      </c>
      <c r="E353" s="9">
        <f t="shared" si="7"/>
        <v>1</v>
      </c>
      <c r="F353" s="10">
        <f t="shared" si="5"/>
        <v>0.11337868480725624</v>
      </c>
      <c r="G353" s="9">
        <f t="shared" si="8"/>
        <v>0.1</v>
      </c>
      <c r="H353" s="9"/>
      <c r="I353" s="11"/>
      <c r="J353" s="47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44">
        <v>0</v>
      </c>
      <c r="T353" s="32">
        <v>0</v>
      </c>
      <c r="U353" s="9">
        <v>0</v>
      </c>
      <c r="V353" s="9">
        <v>1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11">
        <v>0</v>
      </c>
      <c r="AD353" s="41">
        <v>12</v>
      </c>
    </row>
    <row r="354" spans="1:30" ht="14.25" customHeight="1">
      <c r="A354" s="32" t="s">
        <v>52</v>
      </c>
      <c r="B354" s="33">
        <v>45155</v>
      </c>
      <c r="C354" s="9">
        <v>0</v>
      </c>
      <c r="D354" s="9">
        <f t="shared" si="6"/>
        <v>0</v>
      </c>
      <c r="E354" s="9">
        <f t="shared" si="7"/>
        <v>2</v>
      </c>
      <c r="F354" s="10">
        <f t="shared" si="5"/>
        <v>0.22675736961451248</v>
      </c>
      <c r="G354" s="9">
        <f t="shared" si="8"/>
        <v>0.2</v>
      </c>
      <c r="H354" s="9"/>
      <c r="I354" s="11"/>
      <c r="J354" s="47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44">
        <v>0</v>
      </c>
      <c r="T354" s="32">
        <v>0</v>
      </c>
      <c r="U354" s="9">
        <v>0</v>
      </c>
      <c r="V354" s="9">
        <v>0</v>
      </c>
      <c r="W354" s="9">
        <v>0</v>
      </c>
      <c r="X354" s="9">
        <v>0</v>
      </c>
      <c r="Y354" s="9">
        <v>1</v>
      </c>
      <c r="Z354" s="9">
        <v>0</v>
      </c>
      <c r="AA354" s="9">
        <v>1</v>
      </c>
      <c r="AB354" s="9">
        <v>0</v>
      </c>
      <c r="AC354" s="11">
        <v>0</v>
      </c>
      <c r="AD354" s="41">
        <v>13</v>
      </c>
    </row>
    <row r="355" spans="1:30" ht="14.25" customHeight="1">
      <c r="A355" s="32" t="s">
        <v>53</v>
      </c>
      <c r="B355" s="33">
        <v>45155</v>
      </c>
      <c r="C355" s="9">
        <v>0</v>
      </c>
      <c r="D355" s="9">
        <f t="shared" si="6"/>
        <v>0</v>
      </c>
      <c r="E355" s="9">
        <f t="shared" si="7"/>
        <v>2</v>
      </c>
      <c r="F355" s="10">
        <f t="shared" si="5"/>
        <v>0.22675736961451248</v>
      </c>
      <c r="G355" s="9">
        <f t="shared" si="8"/>
        <v>0.2</v>
      </c>
      <c r="H355" s="9"/>
      <c r="I355" s="11"/>
      <c r="J355" s="47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44">
        <v>0</v>
      </c>
      <c r="T355" s="32">
        <v>0</v>
      </c>
      <c r="U355" s="9">
        <v>1</v>
      </c>
      <c r="V355" s="9">
        <v>0</v>
      </c>
      <c r="W355" s="9">
        <v>0</v>
      </c>
      <c r="X355" s="9">
        <v>0</v>
      </c>
      <c r="Y355" s="9">
        <v>0</v>
      </c>
      <c r="Z355" s="9">
        <v>1</v>
      </c>
      <c r="AA355" s="9">
        <v>0</v>
      </c>
      <c r="AB355" s="9">
        <v>0</v>
      </c>
      <c r="AC355" s="11">
        <v>0</v>
      </c>
      <c r="AD355" s="41">
        <v>14</v>
      </c>
    </row>
    <row r="356" spans="1:30" ht="14.25" customHeight="1">
      <c r="A356" s="32" t="s">
        <v>54</v>
      </c>
      <c r="B356" s="33">
        <v>45155</v>
      </c>
      <c r="C356" s="9">
        <v>0</v>
      </c>
      <c r="D356" s="9">
        <f t="shared" si="6"/>
        <v>0</v>
      </c>
      <c r="E356" s="9">
        <f t="shared" si="7"/>
        <v>1</v>
      </c>
      <c r="F356" s="10">
        <f t="shared" si="5"/>
        <v>0.11337868480725624</v>
      </c>
      <c r="G356" s="9">
        <f t="shared" si="8"/>
        <v>0.1</v>
      </c>
      <c r="H356" s="9"/>
      <c r="I356" s="11"/>
      <c r="J356" s="47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44">
        <v>0</v>
      </c>
      <c r="T356" s="32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11">
        <v>1</v>
      </c>
      <c r="AD356" s="41">
        <v>15</v>
      </c>
    </row>
    <row r="357" spans="1:30" ht="14.25" customHeight="1">
      <c r="A357" s="32" t="s">
        <v>55</v>
      </c>
      <c r="B357" s="33">
        <v>45155</v>
      </c>
      <c r="C357" s="9">
        <v>0</v>
      </c>
      <c r="D357" s="9">
        <f t="shared" si="6"/>
        <v>0</v>
      </c>
      <c r="E357" s="9">
        <f t="shared" si="7"/>
        <v>1</v>
      </c>
      <c r="F357" s="10">
        <f t="shared" si="5"/>
        <v>0.11337868480725624</v>
      </c>
      <c r="G357" s="9">
        <f t="shared" si="8"/>
        <v>0.1</v>
      </c>
      <c r="H357" s="9"/>
      <c r="I357" s="11"/>
      <c r="J357" s="47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44">
        <v>0</v>
      </c>
      <c r="T357" s="32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1</v>
      </c>
      <c r="AC357" s="11">
        <v>0</v>
      </c>
      <c r="AD357" s="41">
        <v>16</v>
      </c>
    </row>
    <row r="358" spans="1:30" ht="14.25" customHeight="1">
      <c r="A358" s="32" t="s">
        <v>56</v>
      </c>
      <c r="B358" s="33">
        <v>45155</v>
      </c>
      <c r="C358" s="9">
        <v>0</v>
      </c>
      <c r="D358" s="9">
        <f t="shared" si="6"/>
        <v>0</v>
      </c>
      <c r="E358" s="9">
        <f t="shared" si="7"/>
        <v>0</v>
      </c>
      <c r="F358" s="10">
        <f t="shared" si="5"/>
        <v>0</v>
      </c>
      <c r="G358" s="9">
        <f t="shared" si="8"/>
        <v>0</v>
      </c>
      <c r="H358" s="9"/>
      <c r="I358" s="11"/>
      <c r="J358" s="47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44">
        <v>0</v>
      </c>
      <c r="T358" s="32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11">
        <v>0</v>
      </c>
      <c r="AD358" s="41">
        <v>17</v>
      </c>
    </row>
    <row r="359" spans="1:30" ht="14.25" customHeight="1">
      <c r="A359" s="32" t="s">
        <v>57</v>
      </c>
      <c r="B359" s="33">
        <v>45155</v>
      </c>
      <c r="C359" s="9">
        <v>0</v>
      </c>
      <c r="D359" s="9">
        <f t="shared" si="6"/>
        <v>0</v>
      </c>
      <c r="E359" s="9">
        <f t="shared" si="7"/>
        <v>2</v>
      </c>
      <c r="F359" s="10">
        <f t="shared" si="5"/>
        <v>0.22675736961451248</v>
      </c>
      <c r="G359" s="9">
        <f t="shared" si="8"/>
        <v>0.2</v>
      </c>
      <c r="H359" s="9"/>
      <c r="I359" s="11"/>
      <c r="J359" s="47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44">
        <v>0</v>
      </c>
      <c r="T359" s="32">
        <v>1</v>
      </c>
      <c r="U359" s="9">
        <v>1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11">
        <v>0</v>
      </c>
      <c r="AD359" s="41">
        <v>18</v>
      </c>
    </row>
    <row r="360" spans="1:30" ht="14.25" customHeight="1">
      <c r="A360" s="32" t="s">
        <v>58</v>
      </c>
      <c r="B360" s="33">
        <v>45155</v>
      </c>
      <c r="C360" s="9">
        <v>0</v>
      </c>
      <c r="D360" s="9">
        <f t="shared" si="6"/>
        <v>0</v>
      </c>
      <c r="E360" s="9">
        <f t="shared" si="7"/>
        <v>1</v>
      </c>
      <c r="F360" s="10">
        <f t="shared" si="5"/>
        <v>0.11337868480725624</v>
      </c>
      <c r="G360" s="9">
        <f t="shared" si="8"/>
        <v>0.1</v>
      </c>
      <c r="H360" s="9"/>
      <c r="I360" s="11"/>
      <c r="J360" s="47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44">
        <v>0</v>
      </c>
      <c r="T360" s="32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1</v>
      </c>
      <c r="AC360" s="11">
        <v>0</v>
      </c>
      <c r="AD360" s="41">
        <v>19</v>
      </c>
    </row>
    <row r="361" spans="1:30" ht="14.25" customHeight="1">
      <c r="A361" s="34" t="s">
        <v>59</v>
      </c>
      <c r="B361" s="36">
        <v>45155</v>
      </c>
      <c r="C361" s="13">
        <v>0</v>
      </c>
      <c r="D361" s="13">
        <f t="shared" si="6"/>
        <v>0</v>
      </c>
      <c r="E361" s="13">
        <f t="shared" si="7"/>
        <v>1</v>
      </c>
      <c r="F361" s="14">
        <f t="shared" si="5"/>
        <v>0.11337868480725624</v>
      </c>
      <c r="G361" s="13">
        <f t="shared" si="8"/>
        <v>0.1</v>
      </c>
      <c r="H361" s="13"/>
      <c r="I361" s="15"/>
      <c r="J361" s="47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44">
        <v>0</v>
      </c>
      <c r="T361" s="34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5">
        <v>1</v>
      </c>
      <c r="AD361" s="42">
        <v>20</v>
      </c>
    </row>
    <row r="362" spans="1:30" ht="14.25" customHeight="1">
      <c r="A362" s="37" t="s">
        <v>39</v>
      </c>
      <c r="B362" s="38">
        <v>45172</v>
      </c>
      <c r="C362" s="5">
        <v>0</v>
      </c>
      <c r="D362" s="17">
        <f t="shared" si="6"/>
        <v>0</v>
      </c>
      <c r="E362" s="17">
        <f t="shared" si="7"/>
        <v>2</v>
      </c>
      <c r="F362" s="18">
        <f t="shared" si="5"/>
        <v>0.22675736961451248</v>
      </c>
      <c r="G362" s="17">
        <f t="shared" si="8"/>
        <v>0.2</v>
      </c>
      <c r="H362" s="17"/>
      <c r="I362" s="19"/>
      <c r="J362" s="46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43">
        <v>0</v>
      </c>
      <c r="T362" s="30">
        <v>0</v>
      </c>
      <c r="U362" s="5">
        <v>1</v>
      </c>
      <c r="V362" s="5">
        <v>1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7">
        <v>0</v>
      </c>
      <c r="AD362" s="40">
        <v>1</v>
      </c>
    </row>
    <row r="363" spans="1:30" ht="14.25" customHeight="1">
      <c r="A363" s="32" t="s">
        <v>41</v>
      </c>
      <c r="B363" s="33">
        <v>45172</v>
      </c>
      <c r="C363" s="9">
        <v>0</v>
      </c>
      <c r="D363" s="9">
        <f t="shared" si="6"/>
        <v>0</v>
      </c>
      <c r="E363" s="9">
        <f t="shared" si="7"/>
        <v>1</v>
      </c>
      <c r="F363" s="10">
        <f t="shared" si="5"/>
        <v>0.11337868480725624</v>
      </c>
      <c r="G363" s="9">
        <f t="shared" si="8"/>
        <v>0.1</v>
      </c>
      <c r="H363" s="9"/>
      <c r="I363" s="11"/>
      <c r="J363" s="47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44">
        <v>0</v>
      </c>
      <c r="T363" s="32">
        <v>0</v>
      </c>
      <c r="U363" s="9">
        <v>0</v>
      </c>
      <c r="V363" s="9">
        <v>0</v>
      </c>
      <c r="W363" s="9">
        <v>0</v>
      </c>
      <c r="X363" s="9">
        <v>0</v>
      </c>
      <c r="Y363" s="9">
        <v>1</v>
      </c>
      <c r="Z363" s="9">
        <v>0</v>
      </c>
      <c r="AA363" s="9">
        <v>0</v>
      </c>
      <c r="AB363" s="9">
        <v>0</v>
      </c>
      <c r="AC363" s="11">
        <v>0</v>
      </c>
      <c r="AD363" s="41">
        <v>2</v>
      </c>
    </row>
    <row r="364" spans="1:30" ht="14.25" customHeight="1">
      <c r="A364" s="32" t="s">
        <v>42</v>
      </c>
      <c r="B364" s="33">
        <v>45172</v>
      </c>
      <c r="C364" s="9">
        <v>0</v>
      </c>
      <c r="D364" s="9">
        <f t="shared" si="6"/>
        <v>0</v>
      </c>
      <c r="E364" s="9">
        <f t="shared" si="7"/>
        <v>1</v>
      </c>
      <c r="F364" s="10">
        <f t="shared" si="5"/>
        <v>0.11337868480725624</v>
      </c>
      <c r="G364" s="9">
        <f t="shared" si="8"/>
        <v>0.1</v>
      </c>
      <c r="H364" s="9"/>
      <c r="I364" s="11"/>
      <c r="J364" s="47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44">
        <v>0</v>
      </c>
      <c r="T364" s="32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11">
        <v>1</v>
      </c>
      <c r="AD364" s="41">
        <v>3</v>
      </c>
    </row>
    <row r="365" spans="1:30" ht="14.25" customHeight="1">
      <c r="A365" s="32" t="s">
        <v>43</v>
      </c>
      <c r="B365" s="33">
        <v>45172</v>
      </c>
      <c r="C365" s="9">
        <v>0</v>
      </c>
      <c r="D365" s="9">
        <f t="shared" si="6"/>
        <v>0</v>
      </c>
      <c r="E365" s="9">
        <f t="shared" si="7"/>
        <v>0</v>
      </c>
      <c r="F365" s="10">
        <f t="shared" si="5"/>
        <v>0</v>
      </c>
      <c r="G365" s="9">
        <f t="shared" si="8"/>
        <v>0</v>
      </c>
      <c r="H365" s="9"/>
      <c r="I365" s="11"/>
      <c r="J365" s="47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44">
        <v>0</v>
      </c>
      <c r="T365" s="32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11">
        <v>0</v>
      </c>
      <c r="AD365" s="41">
        <v>4</v>
      </c>
    </row>
    <row r="366" spans="1:30" ht="14.25" customHeight="1">
      <c r="A366" s="32" t="s">
        <v>44</v>
      </c>
      <c r="B366" s="33">
        <v>45172</v>
      </c>
      <c r="C366" s="9">
        <v>0</v>
      </c>
      <c r="D366" s="9">
        <f t="shared" si="6"/>
        <v>0</v>
      </c>
      <c r="E366" s="9">
        <f t="shared" si="7"/>
        <v>1</v>
      </c>
      <c r="F366" s="10">
        <f t="shared" si="5"/>
        <v>0.11337868480725624</v>
      </c>
      <c r="G366" s="9">
        <f t="shared" si="8"/>
        <v>0.1</v>
      </c>
      <c r="H366" s="9"/>
      <c r="I366" s="11"/>
      <c r="J366" s="47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44">
        <v>0</v>
      </c>
      <c r="T366" s="32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1</v>
      </c>
      <c r="AB366" s="9">
        <v>0</v>
      </c>
      <c r="AC366" s="11">
        <v>0</v>
      </c>
      <c r="AD366" s="41">
        <v>5</v>
      </c>
    </row>
    <row r="367" spans="1:30" ht="14.25" customHeight="1">
      <c r="A367" s="32" t="s">
        <v>45</v>
      </c>
      <c r="B367" s="33">
        <v>45172</v>
      </c>
      <c r="C367" s="9">
        <v>0</v>
      </c>
      <c r="D367" s="9">
        <f t="shared" si="6"/>
        <v>0</v>
      </c>
      <c r="E367" s="9">
        <f t="shared" si="7"/>
        <v>0</v>
      </c>
      <c r="F367" s="10">
        <f t="shared" si="5"/>
        <v>0</v>
      </c>
      <c r="G367" s="9">
        <f t="shared" si="8"/>
        <v>0</v>
      </c>
      <c r="H367" s="9"/>
      <c r="I367" s="11"/>
      <c r="J367" s="47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44">
        <v>0</v>
      </c>
      <c r="T367" s="32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11">
        <v>0</v>
      </c>
      <c r="AD367" s="41">
        <v>6</v>
      </c>
    </row>
    <row r="368" spans="1:30" ht="14.25" customHeight="1">
      <c r="A368" s="32" t="s">
        <v>46</v>
      </c>
      <c r="B368" s="33">
        <v>45172</v>
      </c>
      <c r="C368" s="9">
        <v>0</v>
      </c>
      <c r="D368" s="9">
        <f t="shared" si="6"/>
        <v>0</v>
      </c>
      <c r="E368" s="9">
        <f t="shared" si="7"/>
        <v>1</v>
      </c>
      <c r="F368" s="10">
        <f t="shared" si="5"/>
        <v>0.11337868480725624</v>
      </c>
      <c r="G368" s="9">
        <f t="shared" si="8"/>
        <v>0.1</v>
      </c>
      <c r="H368" s="9"/>
      <c r="I368" s="11"/>
      <c r="J368" s="47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44">
        <v>0</v>
      </c>
      <c r="T368" s="32">
        <v>0</v>
      </c>
      <c r="U368" s="9">
        <v>1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11">
        <v>0</v>
      </c>
      <c r="AD368" s="41">
        <v>7</v>
      </c>
    </row>
    <row r="369" spans="1:30" ht="14.25" customHeight="1">
      <c r="A369" s="32" t="s">
        <v>47</v>
      </c>
      <c r="B369" s="33">
        <v>45172</v>
      </c>
      <c r="C369" s="9">
        <v>0</v>
      </c>
      <c r="D369" s="9">
        <f t="shared" si="6"/>
        <v>0</v>
      </c>
      <c r="E369" s="9">
        <f t="shared" si="7"/>
        <v>0</v>
      </c>
      <c r="F369" s="10">
        <f t="shared" si="5"/>
        <v>0</v>
      </c>
      <c r="G369" s="9">
        <f t="shared" si="8"/>
        <v>0</v>
      </c>
      <c r="H369" s="9"/>
      <c r="I369" s="11"/>
      <c r="J369" s="47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44">
        <v>0</v>
      </c>
      <c r="T369" s="32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11">
        <v>0</v>
      </c>
      <c r="AD369" s="41">
        <v>8</v>
      </c>
    </row>
    <row r="370" spans="1:30" ht="14.25" customHeight="1">
      <c r="A370" s="32" t="s">
        <v>48</v>
      </c>
      <c r="B370" s="33">
        <v>45172</v>
      </c>
      <c r="C370" s="9">
        <v>0</v>
      </c>
      <c r="D370" s="9">
        <f t="shared" si="6"/>
        <v>0</v>
      </c>
      <c r="E370" s="9">
        <f t="shared" si="7"/>
        <v>0</v>
      </c>
      <c r="F370" s="10">
        <f t="shared" si="5"/>
        <v>0</v>
      </c>
      <c r="G370" s="9">
        <f t="shared" si="8"/>
        <v>0</v>
      </c>
      <c r="H370" s="9"/>
      <c r="I370" s="11"/>
      <c r="J370" s="47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44">
        <v>0</v>
      </c>
      <c r="T370" s="32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11">
        <v>0</v>
      </c>
      <c r="AD370" s="41">
        <v>9</v>
      </c>
    </row>
    <row r="371" spans="1:30" ht="14.25" customHeight="1">
      <c r="A371" s="32" t="s">
        <v>49</v>
      </c>
      <c r="B371" s="33">
        <v>45172</v>
      </c>
      <c r="C371" s="9">
        <v>0</v>
      </c>
      <c r="D371" s="9">
        <f t="shared" si="6"/>
        <v>0</v>
      </c>
      <c r="E371" s="9">
        <f t="shared" si="7"/>
        <v>0</v>
      </c>
      <c r="F371" s="10">
        <f t="shared" si="5"/>
        <v>0</v>
      </c>
      <c r="G371" s="9">
        <f t="shared" si="8"/>
        <v>0</v>
      </c>
      <c r="H371" s="9"/>
      <c r="I371" s="11"/>
      <c r="J371" s="47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44">
        <v>0</v>
      </c>
      <c r="T371" s="32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11">
        <v>0</v>
      </c>
      <c r="AD371" s="41">
        <v>10</v>
      </c>
    </row>
    <row r="372" spans="1:30" ht="14.25" customHeight="1">
      <c r="A372" s="32" t="s">
        <v>50</v>
      </c>
      <c r="B372" s="33">
        <v>45172</v>
      </c>
      <c r="C372" s="9">
        <v>0</v>
      </c>
      <c r="D372" s="9">
        <f t="shared" si="6"/>
        <v>0</v>
      </c>
      <c r="E372" s="9">
        <f t="shared" si="7"/>
        <v>1</v>
      </c>
      <c r="F372" s="10">
        <f t="shared" si="5"/>
        <v>0.11337868480725624</v>
      </c>
      <c r="G372" s="9">
        <f t="shared" si="8"/>
        <v>0.1</v>
      </c>
      <c r="H372" s="9"/>
      <c r="I372" s="11"/>
      <c r="J372" s="47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44">
        <v>0</v>
      </c>
      <c r="T372" s="32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1</v>
      </c>
      <c r="AB372" s="9">
        <v>0</v>
      </c>
      <c r="AC372" s="11">
        <v>0</v>
      </c>
      <c r="AD372" s="41">
        <v>11</v>
      </c>
    </row>
    <row r="373" spans="1:30" ht="14.25" customHeight="1">
      <c r="A373" s="32" t="s">
        <v>51</v>
      </c>
      <c r="B373" s="33">
        <v>45172</v>
      </c>
      <c r="C373" s="9">
        <v>0</v>
      </c>
      <c r="D373" s="9">
        <f t="shared" si="6"/>
        <v>0</v>
      </c>
      <c r="E373" s="9">
        <f t="shared" si="7"/>
        <v>1</v>
      </c>
      <c r="F373" s="10">
        <f t="shared" si="5"/>
        <v>0.11337868480725624</v>
      </c>
      <c r="G373" s="9">
        <f t="shared" si="8"/>
        <v>0.1</v>
      </c>
      <c r="H373" s="9"/>
      <c r="I373" s="11"/>
      <c r="J373" s="47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44">
        <v>0</v>
      </c>
      <c r="T373" s="32">
        <v>0</v>
      </c>
      <c r="U373" s="9">
        <v>0</v>
      </c>
      <c r="V373" s="9">
        <v>1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11">
        <v>0</v>
      </c>
      <c r="AD373" s="41">
        <v>12</v>
      </c>
    </row>
    <row r="374" spans="1:30" ht="14.25" customHeight="1">
      <c r="A374" s="32" t="s">
        <v>52</v>
      </c>
      <c r="B374" s="33">
        <v>45172</v>
      </c>
      <c r="C374" s="9">
        <v>0</v>
      </c>
      <c r="D374" s="9">
        <f t="shared" si="6"/>
        <v>0</v>
      </c>
      <c r="E374" s="9">
        <f t="shared" si="7"/>
        <v>2</v>
      </c>
      <c r="F374" s="10">
        <f t="shared" si="5"/>
        <v>0.22675736961451248</v>
      </c>
      <c r="G374" s="9">
        <f t="shared" si="8"/>
        <v>0.2</v>
      </c>
      <c r="H374" s="9"/>
      <c r="I374" s="11"/>
      <c r="J374" s="47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44">
        <v>0</v>
      </c>
      <c r="T374" s="32">
        <v>0</v>
      </c>
      <c r="U374" s="9">
        <v>0</v>
      </c>
      <c r="V374" s="9">
        <v>0</v>
      </c>
      <c r="W374" s="9">
        <v>0</v>
      </c>
      <c r="X374" s="9">
        <v>0</v>
      </c>
      <c r="Y374" s="9">
        <v>1</v>
      </c>
      <c r="Z374" s="9">
        <v>0</v>
      </c>
      <c r="AA374" s="9">
        <v>1</v>
      </c>
      <c r="AB374" s="9">
        <v>0</v>
      </c>
      <c r="AC374" s="11">
        <v>0</v>
      </c>
      <c r="AD374" s="41">
        <v>13</v>
      </c>
    </row>
    <row r="375" spans="1:30" ht="14.25" customHeight="1">
      <c r="A375" s="32" t="s">
        <v>53</v>
      </c>
      <c r="B375" s="33">
        <v>45172</v>
      </c>
      <c r="C375" s="9">
        <v>0</v>
      </c>
      <c r="D375" s="9">
        <f t="shared" si="6"/>
        <v>0</v>
      </c>
      <c r="E375" s="9">
        <f t="shared" si="7"/>
        <v>2</v>
      </c>
      <c r="F375" s="10">
        <f t="shared" si="5"/>
        <v>0.22675736961451248</v>
      </c>
      <c r="G375" s="9">
        <f t="shared" si="8"/>
        <v>0.2</v>
      </c>
      <c r="H375" s="9"/>
      <c r="I375" s="11"/>
      <c r="J375" s="47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44">
        <v>0</v>
      </c>
      <c r="T375" s="32">
        <v>0</v>
      </c>
      <c r="U375" s="9">
        <v>1</v>
      </c>
      <c r="V375" s="9">
        <v>0</v>
      </c>
      <c r="W375" s="9">
        <v>0</v>
      </c>
      <c r="X375" s="9">
        <v>0</v>
      </c>
      <c r="Y375" s="9">
        <v>0</v>
      </c>
      <c r="Z375" s="9">
        <v>1</v>
      </c>
      <c r="AA375" s="9">
        <v>0</v>
      </c>
      <c r="AB375" s="9">
        <v>0</v>
      </c>
      <c r="AC375" s="11">
        <v>0</v>
      </c>
      <c r="AD375" s="41">
        <v>14</v>
      </c>
    </row>
    <row r="376" spans="1:30" ht="14.25" customHeight="1">
      <c r="A376" s="32" t="s">
        <v>54</v>
      </c>
      <c r="B376" s="33">
        <v>45172</v>
      </c>
      <c r="C376" s="9">
        <v>0</v>
      </c>
      <c r="D376" s="9">
        <f t="shared" si="6"/>
        <v>0</v>
      </c>
      <c r="E376" s="9">
        <f t="shared" si="7"/>
        <v>1</v>
      </c>
      <c r="F376" s="10">
        <f t="shared" si="5"/>
        <v>0.11337868480725624</v>
      </c>
      <c r="G376" s="9">
        <f t="shared" si="8"/>
        <v>0.1</v>
      </c>
      <c r="H376" s="9"/>
      <c r="I376" s="11"/>
      <c r="J376" s="47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44">
        <v>0</v>
      </c>
      <c r="T376" s="32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11">
        <v>1</v>
      </c>
      <c r="AD376" s="41">
        <v>15</v>
      </c>
    </row>
    <row r="377" spans="1:30" ht="14.25" customHeight="1">
      <c r="A377" s="32" t="s">
        <v>55</v>
      </c>
      <c r="B377" s="33">
        <v>45172</v>
      </c>
      <c r="C377" s="9">
        <v>0</v>
      </c>
      <c r="D377" s="9">
        <f t="shared" si="6"/>
        <v>0</v>
      </c>
      <c r="E377" s="9">
        <f t="shared" si="7"/>
        <v>1</v>
      </c>
      <c r="F377" s="10">
        <f t="shared" si="5"/>
        <v>0.11337868480725624</v>
      </c>
      <c r="G377" s="9">
        <f t="shared" si="8"/>
        <v>0.1</v>
      </c>
      <c r="H377" s="9"/>
      <c r="I377" s="11"/>
      <c r="J377" s="47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44">
        <v>0</v>
      </c>
      <c r="T377" s="32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1</v>
      </c>
      <c r="AC377" s="11">
        <v>0</v>
      </c>
      <c r="AD377" s="41">
        <v>16</v>
      </c>
    </row>
    <row r="378" spans="1:30" ht="14.25" customHeight="1">
      <c r="A378" s="32" t="s">
        <v>56</v>
      </c>
      <c r="B378" s="33">
        <v>45172</v>
      </c>
      <c r="C378" s="9">
        <v>0</v>
      </c>
      <c r="D378" s="9">
        <f t="shared" si="6"/>
        <v>0</v>
      </c>
      <c r="E378" s="9">
        <f t="shared" si="7"/>
        <v>0</v>
      </c>
      <c r="F378" s="10">
        <f t="shared" si="5"/>
        <v>0</v>
      </c>
      <c r="G378" s="9">
        <f t="shared" si="8"/>
        <v>0</v>
      </c>
      <c r="H378" s="9"/>
      <c r="I378" s="11"/>
      <c r="J378" s="47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44">
        <v>0</v>
      </c>
      <c r="T378" s="32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11">
        <v>0</v>
      </c>
      <c r="AD378" s="41">
        <v>17</v>
      </c>
    </row>
    <row r="379" spans="1:30" ht="14.25" customHeight="1">
      <c r="A379" s="32" t="s">
        <v>57</v>
      </c>
      <c r="B379" s="33">
        <v>45172</v>
      </c>
      <c r="C379" s="9">
        <v>0</v>
      </c>
      <c r="D379" s="9">
        <f t="shared" si="6"/>
        <v>0</v>
      </c>
      <c r="E379" s="9">
        <f t="shared" si="7"/>
        <v>2</v>
      </c>
      <c r="F379" s="10">
        <f t="shared" si="5"/>
        <v>0.22675736961451248</v>
      </c>
      <c r="G379" s="9">
        <f t="shared" si="8"/>
        <v>0.2</v>
      </c>
      <c r="H379" s="9"/>
      <c r="I379" s="11"/>
      <c r="J379" s="47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44">
        <v>0</v>
      </c>
      <c r="T379" s="32">
        <v>1</v>
      </c>
      <c r="U379" s="9">
        <v>1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11">
        <v>0</v>
      </c>
      <c r="AD379" s="41">
        <v>18</v>
      </c>
    </row>
    <row r="380" spans="1:30" ht="14.25" customHeight="1">
      <c r="A380" s="32" t="s">
        <v>58</v>
      </c>
      <c r="B380" s="33">
        <v>45172</v>
      </c>
      <c r="C380" s="9">
        <v>0</v>
      </c>
      <c r="D380" s="9">
        <f t="shared" si="6"/>
        <v>0</v>
      </c>
      <c r="E380" s="9">
        <f t="shared" si="7"/>
        <v>1</v>
      </c>
      <c r="F380" s="10">
        <f t="shared" si="5"/>
        <v>0.11337868480725624</v>
      </c>
      <c r="G380" s="9">
        <f t="shared" si="8"/>
        <v>0.1</v>
      </c>
      <c r="H380" s="9"/>
      <c r="I380" s="11"/>
      <c r="J380" s="47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44">
        <v>0</v>
      </c>
      <c r="T380" s="32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1</v>
      </c>
      <c r="AC380" s="11">
        <v>0</v>
      </c>
      <c r="AD380" s="41">
        <v>19</v>
      </c>
    </row>
    <row r="381" spans="1:30" ht="14.25" customHeight="1">
      <c r="A381" s="35" t="s">
        <v>59</v>
      </c>
      <c r="B381" s="39">
        <v>45172</v>
      </c>
      <c r="C381" s="21">
        <v>0</v>
      </c>
      <c r="D381" s="21">
        <f t="shared" si="6"/>
        <v>0</v>
      </c>
      <c r="E381" s="21">
        <f t="shared" si="7"/>
        <v>1</v>
      </c>
      <c r="F381" s="22">
        <f t="shared" si="5"/>
        <v>0.11337868480725624</v>
      </c>
      <c r="G381" s="21">
        <f t="shared" si="8"/>
        <v>0.1</v>
      </c>
      <c r="H381" s="21"/>
      <c r="I381" s="23"/>
      <c r="J381" s="47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44">
        <v>0</v>
      </c>
      <c r="T381" s="34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5">
        <v>1</v>
      </c>
      <c r="AD381" s="42">
        <v>20</v>
      </c>
    </row>
    <row r="382" spans="1:30" ht="14.25" customHeight="1">
      <c r="A382" s="30" t="s">
        <v>39</v>
      </c>
      <c r="B382" s="31">
        <v>45200</v>
      </c>
      <c r="C382" s="5">
        <v>0</v>
      </c>
      <c r="D382" s="5">
        <f t="shared" si="6"/>
        <v>0</v>
      </c>
      <c r="E382" s="5">
        <f t="shared" si="7"/>
        <v>2</v>
      </c>
      <c r="F382" s="6">
        <f t="shared" si="5"/>
        <v>0.22675736961451248</v>
      </c>
      <c r="G382" s="5">
        <f t="shared" si="8"/>
        <v>0.2</v>
      </c>
      <c r="H382" s="5"/>
      <c r="I382" s="7"/>
      <c r="J382" s="46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7">
        <v>0</v>
      </c>
      <c r="T382" s="30">
        <v>0</v>
      </c>
      <c r="U382" s="5">
        <v>1</v>
      </c>
      <c r="V382" s="5">
        <v>1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7">
        <v>0</v>
      </c>
      <c r="AD382" s="40"/>
    </row>
    <row r="383" spans="1:30" ht="14.25" customHeight="1">
      <c r="A383" s="32" t="s">
        <v>41</v>
      </c>
      <c r="B383" s="33">
        <v>45200</v>
      </c>
      <c r="C383" s="9">
        <v>0</v>
      </c>
      <c r="D383" s="9">
        <f t="shared" si="6"/>
        <v>0</v>
      </c>
      <c r="E383" s="9">
        <f t="shared" si="7"/>
        <v>1</v>
      </c>
      <c r="F383" s="10">
        <f t="shared" si="5"/>
        <v>0.11337868480725624</v>
      </c>
      <c r="G383" s="9">
        <f t="shared" si="8"/>
        <v>0.1</v>
      </c>
      <c r="H383" s="9"/>
      <c r="I383" s="11"/>
      <c r="J383" s="47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11">
        <v>0</v>
      </c>
      <c r="T383" s="32">
        <v>0</v>
      </c>
      <c r="U383" s="9">
        <v>0</v>
      </c>
      <c r="V383" s="9">
        <v>0</v>
      </c>
      <c r="W383" s="9">
        <v>0</v>
      </c>
      <c r="X383" s="9">
        <v>0</v>
      </c>
      <c r="Y383" s="9">
        <v>1</v>
      </c>
      <c r="Z383" s="9">
        <v>0</v>
      </c>
      <c r="AA383" s="9">
        <v>0</v>
      </c>
      <c r="AB383" s="9">
        <v>0</v>
      </c>
      <c r="AC383" s="11">
        <v>0</v>
      </c>
      <c r="AD383" s="41"/>
    </row>
    <row r="384" spans="1:30" ht="14.25" customHeight="1">
      <c r="A384" s="32" t="s">
        <v>42</v>
      </c>
      <c r="B384" s="33">
        <v>45200</v>
      </c>
      <c r="C384" s="9">
        <v>0</v>
      </c>
      <c r="D384" s="9">
        <f t="shared" si="6"/>
        <v>0</v>
      </c>
      <c r="E384" s="9">
        <f t="shared" si="7"/>
        <v>1</v>
      </c>
      <c r="F384" s="10">
        <f t="shared" si="5"/>
        <v>0.11337868480725624</v>
      </c>
      <c r="G384" s="9">
        <f t="shared" si="8"/>
        <v>0.1</v>
      </c>
      <c r="H384" s="9"/>
      <c r="I384" s="11"/>
      <c r="J384" s="47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11">
        <v>0</v>
      </c>
      <c r="T384" s="32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11">
        <v>1</v>
      </c>
      <c r="AD384" s="41"/>
    </row>
    <row r="385" spans="1:30" ht="14.25" customHeight="1">
      <c r="A385" s="32" t="s">
        <v>43</v>
      </c>
      <c r="B385" s="33">
        <v>45200</v>
      </c>
      <c r="C385" s="9">
        <v>0</v>
      </c>
      <c r="D385" s="9">
        <f t="shared" si="6"/>
        <v>0</v>
      </c>
      <c r="E385" s="9">
        <f t="shared" si="7"/>
        <v>0</v>
      </c>
      <c r="F385" s="10">
        <f t="shared" si="5"/>
        <v>0</v>
      </c>
      <c r="G385" s="9">
        <f t="shared" si="8"/>
        <v>0</v>
      </c>
      <c r="H385" s="9"/>
      <c r="I385" s="11"/>
      <c r="J385" s="47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11">
        <v>0</v>
      </c>
      <c r="T385" s="32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11">
        <v>0</v>
      </c>
      <c r="AD385" s="41"/>
    </row>
    <row r="386" spans="1:30" ht="14.25" customHeight="1">
      <c r="A386" s="32" t="s">
        <v>44</v>
      </c>
      <c r="B386" s="33">
        <v>45200</v>
      </c>
      <c r="C386" s="9">
        <v>0</v>
      </c>
      <c r="D386" s="9">
        <f t="shared" si="6"/>
        <v>0</v>
      </c>
      <c r="E386" s="9">
        <f t="shared" si="7"/>
        <v>1</v>
      </c>
      <c r="F386" s="10">
        <f t="shared" si="5"/>
        <v>0.11337868480725624</v>
      </c>
      <c r="G386" s="9">
        <f t="shared" si="8"/>
        <v>0.1</v>
      </c>
      <c r="H386" s="9"/>
      <c r="I386" s="11"/>
      <c r="J386" s="47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11">
        <v>0</v>
      </c>
      <c r="T386" s="32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1</v>
      </c>
      <c r="AB386" s="9">
        <v>0</v>
      </c>
      <c r="AC386" s="11">
        <v>0</v>
      </c>
      <c r="AD386" s="41"/>
    </row>
    <row r="387" spans="1:30" ht="14.25" customHeight="1">
      <c r="A387" s="32" t="s">
        <v>45</v>
      </c>
      <c r="B387" s="33">
        <v>45200</v>
      </c>
      <c r="C387" s="9">
        <v>0</v>
      </c>
      <c r="D387" s="9">
        <f t="shared" si="6"/>
        <v>0</v>
      </c>
      <c r="E387" s="9">
        <f t="shared" si="7"/>
        <v>0</v>
      </c>
      <c r="F387" s="10">
        <f t="shared" si="5"/>
        <v>0</v>
      </c>
      <c r="G387" s="9">
        <f t="shared" si="8"/>
        <v>0</v>
      </c>
      <c r="H387" s="9"/>
      <c r="I387" s="11"/>
      <c r="J387" s="47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11">
        <v>0</v>
      </c>
      <c r="T387" s="32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11">
        <v>0</v>
      </c>
      <c r="AD387" s="41"/>
    </row>
    <row r="388" spans="1:30" ht="14.25" customHeight="1">
      <c r="A388" s="32" t="s">
        <v>46</v>
      </c>
      <c r="B388" s="33">
        <v>45200</v>
      </c>
      <c r="C388" s="9">
        <v>0</v>
      </c>
      <c r="D388" s="9">
        <f t="shared" si="6"/>
        <v>0</v>
      </c>
      <c r="E388" s="9">
        <f t="shared" si="7"/>
        <v>0</v>
      </c>
      <c r="F388" s="10">
        <f t="shared" si="5"/>
        <v>0</v>
      </c>
      <c r="G388" s="9">
        <f t="shared" si="8"/>
        <v>0</v>
      </c>
      <c r="H388" s="9"/>
      <c r="I388" s="11"/>
      <c r="J388" s="47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11">
        <v>0</v>
      </c>
      <c r="T388" s="32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11">
        <v>0</v>
      </c>
      <c r="AD388" s="41"/>
    </row>
    <row r="389" spans="1:30" ht="14.25" customHeight="1">
      <c r="A389" s="32" t="s">
        <v>47</v>
      </c>
      <c r="B389" s="33">
        <v>45200</v>
      </c>
      <c r="C389" s="9">
        <v>0</v>
      </c>
      <c r="D389" s="9">
        <f t="shared" si="6"/>
        <v>0</v>
      </c>
      <c r="E389" s="9">
        <f t="shared" si="7"/>
        <v>0</v>
      </c>
      <c r="F389" s="10">
        <f t="shared" si="5"/>
        <v>0</v>
      </c>
      <c r="G389" s="9">
        <f t="shared" si="8"/>
        <v>0</v>
      </c>
      <c r="H389" s="9"/>
      <c r="I389" s="11"/>
      <c r="J389" s="47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11">
        <v>0</v>
      </c>
      <c r="T389" s="32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11">
        <v>0</v>
      </c>
      <c r="AD389" s="41"/>
    </row>
    <row r="390" spans="1:30" ht="14.25" customHeight="1">
      <c r="A390" s="32" t="s">
        <v>48</v>
      </c>
      <c r="B390" s="33">
        <v>45200</v>
      </c>
      <c r="C390" s="9">
        <v>0</v>
      </c>
      <c r="D390" s="9">
        <f t="shared" si="6"/>
        <v>0</v>
      </c>
      <c r="E390" s="9">
        <f t="shared" si="7"/>
        <v>0</v>
      </c>
      <c r="F390" s="10">
        <f t="shared" si="5"/>
        <v>0</v>
      </c>
      <c r="G390" s="9">
        <f t="shared" si="8"/>
        <v>0</v>
      </c>
      <c r="H390" s="9"/>
      <c r="I390" s="11"/>
      <c r="J390" s="47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11">
        <v>0</v>
      </c>
      <c r="T390" s="32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11">
        <v>0</v>
      </c>
      <c r="AD390" s="41"/>
    </row>
    <row r="391" spans="1:30" ht="14.25" customHeight="1">
      <c r="A391" s="32" t="s">
        <v>49</v>
      </c>
      <c r="B391" s="33">
        <v>45200</v>
      </c>
      <c r="C391" s="9">
        <v>0</v>
      </c>
      <c r="D391" s="9">
        <f t="shared" si="6"/>
        <v>0</v>
      </c>
      <c r="E391" s="9">
        <f t="shared" si="7"/>
        <v>0</v>
      </c>
      <c r="F391" s="10">
        <f t="shared" si="5"/>
        <v>0</v>
      </c>
      <c r="G391" s="9">
        <f t="shared" si="8"/>
        <v>0</v>
      </c>
      <c r="H391" s="9"/>
      <c r="I391" s="11"/>
      <c r="J391" s="47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11">
        <v>0</v>
      </c>
      <c r="T391" s="32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11">
        <v>0</v>
      </c>
      <c r="AD391" s="41"/>
    </row>
    <row r="392" spans="1:30" ht="14.25" customHeight="1">
      <c r="A392" s="32" t="s">
        <v>50</v>
      </c>
      <c r="B392" s="33">
        <v>45200</v>
      </c>
      <c r="C392" s="9">
        <v>0</v>
      </c>
      <c r="D392" s="9">
        <f t="shared" si="6"/>
        <v>0</v>
      </c>
      <c r="E392" s="9">
        <f t="shared" si="7"/>
        <v>1</v>
      </c>
      <c r="F392" s="10">
        <f t="shared" si="5"/>
        <v>0.11337868480725624</v>
      </c>
      <c r="G392" s="9">
        <f t="shared" si="8"/>
        <v>0.1</v>
      </c>
      <c r="H392" s="9"/>
      <c r="I392" s="11"/>
      <c r="J392" s="47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11">
        <v>0</v>
      </c>
      <c r="T392" s="32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1</v>
      </c>
      <c r="AB392" s="9">
        <v>0</v>
      </c>
      <c r="AC392" s="11">
        <v>0</v>
      </c>
      <c r="AD392" s="41"/>
    </row>
    <row r="393" spans="1:30" ht="14.25" customHeight="1">
      <c r="A393" s="32" t="s">
        <v>51</v>
      </c>
      <c r="B393" s="33">
        <v>45200</v>
      </c>
      <c r="C393" s="9">
        <v>0</v>
      </c>
      <c r="D393" s="9">
        <f t="shared" si="6"/>
        <v>0</v>
      </c>
      <c r="E393" s="9">
        <f t="shared" si="7"/>
        <v>1</v>
      </c>
      <c r="F393" s="10">
        <f t="shared" si="5"/>
        <v>0.11337868480725624</v>
      </c>
      <c r="G393" s="9">
        <f t="shared" si="8"/>
        <v>0.1</v>
      </c>
      <c r="H393" s="9"/>
      <c r="I393" s="11"/>
      <c r="J393" s="47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11">
        <v>0</v>
      </c>
      <c r="T393" s="32">
        <v>0</v>
      </c>
      <c r="U393" s="9">
        <v>0</v>
      </c>
      <c r="V393" s="9">
        <v>1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11">
        <v>0</v>
      </c>
      <c r="AD393" s="41"/>
    </row>
    <row r="394" spans="1:30" ht="14.25" customHeight="1">
      <c r="A394" s="32" t="s">
        <v>52</v>
      </c>
      <c r="B394" s="33">
        <v>45200</v>
      </c>
      <c r="C394" s="9">
        <v>0</v>
      </c>
      <c r="D394" s="9">
        <f t="shared" si="6"/>
        <v>0</v>
      </c>
      <c r="E394" s="9">
        <f t="shared" si="7"/>
        <v>1</v>
      </c>
      <c r="F394" s="10">
        <f t="shared" si="5"/>
        <v>0.11337868480725624</v>
      </c>
      <c r="G394" s="9">
        <f t="shared" si="8"/>
        <v>0.1</v>
      </c>
      <c r="H394" s="9"/>
      <c r="I394" s="11"/>
      <c r="J394" s="47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11">
        <v>0</v>
      </c>
      <c r="T394" s="32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1</v>
      </c>
      <c r="AB394" s="9">
        <v>0</v>
      </c>
      <c r="AC394" s="11">
        <v>0</v>
      </c>
      <c r="AD394" s="41"/>
    </row>
    <row r="395" spans="1:30" ht="14.25" customHeight="1">
      <c r="A395" s="32" t="s">
        <v>53</v>
      </c>
      <c r="B395" s="33">
        <v>45200</v>
      </c>
      <c r="C395" s="9">
        <v>0</v>
      </c>
      <c r="D395" s="9">
        <f t="shared" si="6"/>
        <v>0</v>
      </c>
      <c r="E395" s="9">
        <f t="shared" si="7"/>
        <v>2</v>
      </c>
      <c r="F395" s="10">
        <f t="shared" si="5"/>
        <v>0.22675736961451248</v>
      </c>
      <c r="G395" s="9">
        <f t="shared" si="8"/>
        <v>0.2</v>
      </c>
      <c r="H395" s="9"/>
      <c r="I395" s="11"/>
      <c r="J395" s="47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11">
        <v>0</v>
      </c>
      <c r="T395" s="32">
        <v>0</v>
      </c>
      <c r="U395" s="9">
        <v>1</v>
      </c>
      <c r="V395" s="9">
        <v>0</v>
      </c>
      <c r="W395" s="9">
        <v>0</v>
      </c>
      <c r="X395" s="9">
        <v>0</v>
      </c>
      <c r="Y395" s="9">
        <v>0</v>
      </c>
      <c r="Z395" s="9">
        <v>1</v>
      </c>
      <c r="AA395" s="9">
        <v>0</v>
      </c>
      <c r="AB395" s="9">
        <v>0</v>
      </c>
      <c r="AC395" s="11">
        <v>0</v>
      </c>
      <c r="AD395" s="41"/>
    </row>
    <row r="396" spans="1:30" ht="14.25" customHeight="1">
      <c r="A396" s="32" t="s">
        <v>54</v>
      </c>
      <c r="B396" s="33">
        <v>45200</v>
      </c>
      <c r="C396" s="9">
        <v>0</v>
      </c>
      <c r="D396" s="9">
        <f t="shared" si="6"/>
        <v>0</v>
      </c>
      <c r="E396" s="9">
        <f t="shared" si="7"/>
        <v>1</v>
      </c>
      <c r="F396" s="10">
        <f t="shared" si="5"/>
        <v>0.11337868480725624</v>
      </c>
      <c r="G396" s="9">
        <f t="shared" si="8"/>
        <v>0.1</v>
      </c>
      <c r="H396" s="9"/>
      <c r="I396" s="11"/>
      <c r="J396" s="47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11">
        <v>0</v>
      </c>
      <c r="T396" s="32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11">
        <v>1</v>
      </c>
      <c r="AD396" s="41"/>
    </row>
    <row r="397" spans="1:30" ht="14.25" customHeight="1">
      <c r="A397" s="32" t="s">
        <v>55</v>
      </c>
      <c r="B397" s="33">
        <v>45200</v>
      </c>
      <c r="C397" s="9">
        <v>0</v>
      </c>
      <c r="D397" s="9">
        <f t="shared" si="6"/>
        <v>0</v>
      </c>
      <c r="E397" s="9">
        <f t="shared" si="7"/>
        <v>1</v>
      </c>
      <c r="F397" s="10">
        <f t="shared" si="5"/>
        <v>0.11337868480725624</v>
      </c>
      <c r="G397" s="9">
        <f t="shared" si="8"/>
        <v>0.1</v>
      </c>
      <c r="H397" s="9"/>
      <c r="I397" s="11"/>
      <c r="J397" s="47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11">
        <v>0</v>
      </c>
      <c r="T397" s="32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1</v>
      </c>
      <c r="AC397" s="11">
        <v>0</v>
      </c>
      <c r="AD397" s="41"/>
    </row>
    <row r="398" spans="1:30" ht="14.25" customHeight="1">
      <c r="A398" s="32" t="s">
        <v>56</v>
      </c>
      <c r="B398" s="33">
        <v>45200</v>
      </c>
      <c r="C398" s="9">
        <v>0</v>
      </c>
      <c r="D398" s="9">
        <f t="shared" si="6"/>
        <v>0</v>
      </c>
      <c r="E398" s="9">
        <f t="shared" si="7"/>
        <v>0</v>
      </c>
      <c r="F398" s="10">
        <f t="shared" si="5"/>
        <v>0</v>
      </c>
      <c r="G398" s="9">
        <f t="shared" si="8"/>
        <v>0</v>
      </c>
      <c r="H398" s="9"/>
      <c r="I398" s="11"/>
      <c r="J398" s="47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11">
        <v>0</v>
      </c>
      <c r="T398" s="32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11">
        <v>0</v>
      </c>
      <c r="AD398" s="41"/>
    </row>
    <row r="399" spans="1:30" ht="14.25" customHeight="1">
      <c r="A399" s="32" t="s">
        <v>57</v>
      </c>
      <c r="B399" s="33">
        <v>45200</v>
      </c>
      <c r="C399" s="9">
        <v>0</v>
      </c>
      <c r="D399" s="9">
        <f t="shared" si="6"/>
        <v>0</v>
      </c>
      <c r="E399" s="9">
        <f t="shared" si="7"/>
        <v>0</v>
      </c>
      <c r="F399" s="10">
        <f t="shared" si="5"/>
        <v>0</v>
      </c>
      <c r="G399" s="9">
        <f t="shared" si="8"/>
        <v>0</v>
      </c>
      <c r="H399" s="9"/>
      <c r="I399" s="11"/>
      <c r="J399" s="47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11">
        <v>0</v>
      </c>
      <c r="T399" s="32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11">
        <v>0</v>
      </c>
      <c r="AD399" s="41"/>
    </row>
    <row r="400" spans="1:30" ht="14.25" customHeight="1">
      <c r="A400" s="32" t="s">
        <v>58</v>
      </c>
      <c r="B400" s="33">
        <v>45200</v>
      </c>
      <c r="C400" s="9">
        <v>0</v>
      </c>
      <c r="D400" s="9">
        <f t="shared" si="6"/>
        <v>0</v>
      </c>
      <c r="E400" s="9">
        <f t="shared" si="7"/>
        <v>1</v>
      </c>
      <c r="F400" s="10">
        <f t="shared" si="5"/>
        <v>0.11337868480725624</v>
      </c>
      <c r="G400" s="9">
        <f t="shared" si="8"/>
        <v>0.1</v>
      </c>
      <c r="H400" s="9"/>
      <c r="I400" s="11"/>
      <c r="J400" s="47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11">
        <v>0</v>
      </c>
      <c r="T400" s="32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1</v>
      </c>
      <c r="AC400" s="11">
        <v>0</v>
      </c>
      <c r="AD400" s="41"/>
    </row>
    <row r="401" spans="1:30" ht="14.25" customHeight="1">
      <c r="A401" s="35" t="s">
        <v>59</v>
      </c>
      <c r="B401" s="39">
        <v>45200</v>
      </c>
      <c r="C401" s="21">
        <v>0</v>
      </c>
      <c r="D401" s="21">
        <f t="shared" si="6"/>
        <v>0</v>
      </c>
      <c r="E401" s="21">
        <f t="shared" si="7"/>
        <v>1</v>
      </c>
      <c r="F401" s="22">
        <f t="shared" si="5"/>
        <v>0.11337868480725624</v>
      </c>
      <c r="G401" s="21">
        <f t="shared" si="8"/>
        <v>0.1</v>
      </c>
      <c r="H401" s="21"/>
      <c r="I401" s="23"/>
      <c r="J401" s="48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5">
        <v>0</v>
      </c>
      <c r="T401" s="34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5">
        <v>1</v>
      </c>
      <c r="AD401" s="42"/>
    </row>
    <row r="402" spans="1:30" ht="14.25" customHeight="1">
      <c r="A402" s="30" t="s">
        <v>39</v>
      </c>
      <c r="B402" s="31">
        <v>45216</v>
      </c>
      <c r="C402" s="5">
        <v>0</v>
      </c>
      <c r="D402" s="5">
        <f t="shared" si="6"/>
        <v>0</v>
      </c>
      <c r="E402" s="5">
        <f t="shared" si="7"/>
        <v>2</v>
      </c>
      <c r="F402" s="6">
        <f t="shared" si="5"/>
        <v>0.22675736961451248</v>
      </c>
      <c r="G402" s="5">
        <f t="shared" si="8"/>
        <v>0.2</v>
      </c>
      <c r="H402" s="5">
        <v>2</v>
      </c>
      <c r="I402" s="7">
        <v>479</v>
      </c>
      <c r="J402" s="46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7">
        <v>0</v>
      </c>
      <c r="T402" s="30">
        <v>0</v>
      </c>
      <c r="U402" s="5">
        <v>1</v>
      </c>
      <c r="V402" s="5">
        <v>1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7">
        <v>0</v>
      </c>
      <c r="AD402" s="40"/>
    </row>
    <row r="403" spans="1:30" ht="14.25" customHeight="1">
      <c r="A403" s="32" t="s">
        <v>41</v>
      </c>
      <c r="B403" s="33">
        <v>45216</v>
      </c>
      <c r="C403" s="9">
        <v>0</v>
      </c>
      <c r="D403" s="9">
        <f t="shared" si="6"/>
        <v>0</v>
      </c>
      <c r="E403" s="9">
        <f t="shared" si="7"/>
        <v>1</v>
      </c>
      <c r="F403" s="10">
        <f t="shared" si="5"/>
        <v>0.11337868480725624</v>
      </c>
      <c r="G403" s="9">
        <f t="shared" si="8"/>
        <v>0.1</v>
      </c>
      <c r="H403" s="9">
        <v>0</v>
      </c>
      <c r="I403" s="11">
        <v>0</v>
      </c>
      <c r="J403" s="47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11">
        <v>0</v>
      </c>
      <c r="T403" s="32">
        <v>0</v>
      </c>
      <c r="U403" s="9">
        <v>0</v>
      </c>
      <c r="V403" s="9">
        <v>0</v>
      </c>
      <c r="W403" s="9">
        <v>0</v>
      </c>
      <c r="X403" s="9">
        <v>0</v>
      </c>
      <c r="Y403" s="9">
        <v>1</v>
      </c>
      <c r="Z403" s="9">
        <v>0</v>
      </c>
      <c r="AA403" s="9">
        <v>0</v>
      </c>
      <c r="AB403" s="9">
        <v>0</v>
      </c>
      <c r="AC403" s="11">
        <v>0</v>
      </c>
      <c r="AD403" s="41"/>
    </row>
    <row r="404" spans="1:30" ht="14.25" customHeight="1">
      <c r="A404" s="32" t="s">
        <v>42</v>
      </c>
      <c r="B404" s="33">
        <v>45216</v>
      </c>
      <c r="C404" s="9">
        <v>0</v>
      </c>
      <c r="D404" s="9">
        <f t="shared" si="6"/>
        <v>0</v>
      </c>
      <c r="E404" s="9">
        <f t="shared" si="7"/>
        <v>1</v>
      </c>
      <c r="F404" s="10">
        <f t="shared" si="5"/>
        <v>0.11337868480725624</v>
      </c>
      <c r="G404" s="9">
        <f t="shared" si="8"/>
        <v>0.1</v>
      </c>
      <c r="H404" s="9">
        <v>1</v>
      </c>
      <c r="I404" s="11">
        <v>185</v>
      </c>
      <c r="J404" s="47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11">
        <v>0</v>
      </c>
      <c r="T404" s="32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11">
        <v>1</v>
      </c>
      <c r="AD404" s="41"/>
    </row>
    <row r="405" spans="1:30" ht="14.25" customHeight="1">
      <c r="A405" s="32" t="s">
        <v>43</v>
      </c>
      <c r="B405" s="33">
        <v>45216</v>
      </c>
      <c r="C405" s="9">
        <v>0</v>
      </c>
      <c r="D405" s="9">
        <f t="shared" si="6"/>
        <v>0</v>
      </c>
      <c r="E405" s="9">
        <f t="shared" si="7"/>
        <v>0</v>
      </c>
      <c r="F405" s="10">
        <f t="shared" si="5"/>
        <v>0</v>
      </c>
      <c r="G405" s="9">
        <f t="shared" si="8"/>
        <v>0</v>
      </c>
      <c r="H405" s="9">
        <v>0</v>
      </c>
      <c r="I405" s="11">
        <v>0</v>
      </c>
      <c r="J405" s="47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11">
        <v>0</v>
      </c>
      <c r="T405" s="32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11">
        <v>0</v>
      </c>
      <c r="AD405" s="41"/>
    </row>
    <row r="406" spans="1:30" ht="14.25" customHeight="1">
      <c r="A406" s="32" t="s">
        <v>44</v>
      </c>
      <c r="B406" s="33">
        <v>45216</v>
      </c>
      <c r="C406" s="9">
        <v>0</v>
      </c>
      <c r="D406" s="9">
        <f t="shared" si="6"/>
        <v>0</v>
      </c>
      <c r="E406" s="9">
        <f t="shared" si="7"/>
        <v>1</v>
      </c>
      <c r="F406" s="10">
        <f t="shared" si="5"/>
        <v>0.11337868480725624</v>
      </c>
      <c r="G406" s="9">
        <f t="shared" si="8"/>
        <v>0.1</v>
      </c>
      <c r="H406" s="9">
        <v>1</v>
      </c>
      <c r="I406" s="11">
        <v>163</v>
      </c>
      <c r="J406" s="47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11">
        <v>0</v>
      </c>
      <c r="T406" s="32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1</v>
      </c>
      <c r="AB406" s="9">
        <v>0</v>
      </c>
      <c r="AC406" s="11">
        <v>0</v>
      </c>
      <c r="AD406" s="41"/>
    </row>
    <row r="407" spans="1:30" ht="14.25" customHeight="1">
      <c r="A407" s="32" t="s">
        <v>45</v>
      </c>
      <c r="B407" s="33">
        <v>45216</v>
      </c>
      <c r="C407" s="9">
        <v>0</v>
      </c>
      <c r="D407" s="9">
        <f t="shared" si="6"/>
        <v>0</v>
      </c>
      <c r="E407" s="9">
        <f t="shared" si="7"/>
        <v>0</v>
      </c>
      <c r="F407" s="10">
        <f t="shared" si="5"/>
        <v>0</v>
      </c>
      <c r="G407" s="9">
        <f t="shared" si="8"/>
        <v>0</v>
      </c>
      <c r="H407" s="9">
        <v>0</v>
      </c>
      <c r="I407" s="11">
        <v>0</v>
      </c>
      <c r="J407" s="47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11">
        <v>0</v>
      </c>
      <c r="T407" s="32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11">
        <v>0</v>
      </c>
      <c r="AD407" s="41"/>
    </row>
    <row r="408" spans="1:30" ht="14.25" customHeight="1">
      <c r="A408" s="32" t="s">
        <v>46</v>
      </c>
      <c r="B408" s="33">
        <v>45216</v>
      </c>
      <c r="C408" s="9">
        <v>0</v>
      </c>
      <c r="D408" s="9">
        <f t="shared" si="6"/>
        <v>0</v>
      </c>
      <c r="E408" s="9">
        <f t="shared" si="7"/>
        <v>0</v>
      </c>
      <c r="F408" s="10">
        <f t="shared" si="5"/>
        <v>0</v>
      </c>
      <c r="G408" s="9">
        <f t="shared" si="8"/>
        <v>0</v>
      </c>
      <c r="H408" s="9">
        <v>0</v>
      </c>
      <c r="I408" s="11">
        <v>0</v>
      </c>
      <c r="J408" s="47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11">
        <v>0</v>
      </c>
      <c r="T408" s="32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11">
        <v>0</v>
      </c>
      <c r="AD408" s="41"/>
    </row>
    <row r="409" spans="1:30" ht="14.25" customHeight="1">
      <c r="A409" s="32" t="s">
        <v>47</v>
      </c>
      <c r="B409" s="33">
        <v>45216</v>
      </c>
      <c r="C409" s="9">
        <v>0</v>
      </c>
      <c r="D409" s="9">
        <f t="shared" si="6"/>
        <v>0</v>
      </c>
      <c r="E409" s="9">
        <f t="shared" si="7"/>
        <v>0</v>
      </c>
      <c r="F409" s="10">
        <f t="shared" si="5"/>
        <v>0</v>
      </c>
      <c r="G409" s="9">
        <f t="shared" si="8"/>
        <v>0</v>
      </c>
      <c r="H409" s="9">
        <v>0</v>
      </c>
      <c r="I409" s="11">
        <v>0</v>
      </c>
      <c r="J409" s="47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11">
        <v>0</v>
      </c>
      <c r="T409" s="32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11">
        <v>0</v>
      </c>
      <c r="AD409" s="41"/>
    </row>
    <row r="410" spans="1:30" ht="14.25" customHeight="1">
      <c r="A410" s="32" t="s">
        <v>48</v>
      </c>
      <c r="B410" s="33">
        <v>45216</v>
      </c>
      <c r="C410" s="9">
        <v>0</v>
      </c>
      <c r="D410" s="9">
        <f t="shared" si="6"/>
        <v>0</v>
      </c>
      <c r="E410" s="9">
        <f t="shared" si="7"/>
        <v>0</v>
      </c>
      <c r="F410" s="10">
        <f t="shared" si="5"/>
        <v>0</v>
      </c>
      <c r="G410" s="9">
        <f t="shared" si="8"/>
        <v>0</v>
      </c>
      <c r="H410" s="9">
        <v>0</v>
      </c>
      <c r="I410" s="11">
        <v>0</v>
      </c>
      <c r="J410" s="47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11">
        <v>0</v>
      </c>
      <c r="T410" s="32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11">
        <v>0</v>
      </c>
      <c r="AD410" s="41"/>
    </row>
    <row r="411" spans="1:30" ht="14.25" customHeight="1">
      <c r="A411" s="32" t="s">
        <v>49</v>
      </c>
      <c r="B411" s="33">
        <v>45216</v>
      </c>
      <c r="C411" s="9">
        <v>0</v>
      </c>
      <c r="D411" s="9">
        <f t="shared" si="6"/>
        <v>0</v>
      </c>
      <c r="E411" s="9">
        <f t="shared" si="7"/>
        <v>0</v>
      </c>
      <c r="F411" s="10">
        <f t="shared" si="5"/>
        <v>0</v>
      </c>
      <c r="G411" s="9">
        <f t="shared" si="8"/>
        <v>0</v>
      </c>
      <c r="H411" s="9">
        <v>0</v>
      </c>
      <c r="I411" s="11">
        <v>0</v>
      </c>
      <c r="J411" s="47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11">
        <v>0</v>
      </c>
      <c r="T411" s="32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11">
        <v>0</v>
      </c>
      <c r="AD411" s="41"/>
    </row>
    <row r="412" spans="1:30" ht="14.25" customHeight="1">
      <c r="A412" s="32" t="s">
        <v>50</v>
      </c>
      <c r="B412" s="33">
        <v>45216</v>
      </c>
      <c r="C412" s="9">
        <v>0</v>
      </c>
      <c r="D412" s="9">
        <f t="shared" si="6"/>
        <v>0</v>
      </c>
      <c r="E412" s="9">
        <f t="shared" si="7"/>
        <v>1</v>
      </c>
      <c r="F412" s="10">
        <f t="shared" si="5"/>
        <v>0.11337868480725624</v>
      </c>
      <c r="G412" s="9">
        <f t="shared" si="8"/>
        <v>0.1</v>
      </c>
      <c r="H412" s="9">
        <v>1</v>
      </c>
      <c r="I412" s="11">
        <v>208</v>
      </c>
      <c r="J412" s="47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11">
        <v>0</v>
      </c>
      <c r="T412" s="32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1</v>
      </c>
      <c r="AB412" s="9">
        <v>0</v>
      </c>
      <c r="AC412" s="11">
        <v>0</v>
      </c>
      <c r="AD412" s="41"/>
    </row>
    <row r="413" spans="1:30" ht="14.25" customHeight="1">
      <c r="A413" s="32" t="s">
        <v>51</v>
      </c>
      <c r="B413" s="33">
        <v>45216</v>
      </c>
      <c r="C413" s="9">
        <v>0</v>
      </c>
      <c r="D413" s="9">
        <f t="shared" si="6"/>
        <v>0</v>
      </c>
      <c r="E413" s="9">
        <f t="shared" si="7"/>
        <v>1</v>
      </c>
      <c r="F413" s="10">
        <f t="shared" si="5"/>
        <v>0.11337868480725624</v>
      </c>
      <c r="G413" s="9">
        <f t="shared" si="8"/>
        <v>0.1</v>
      </c>
      <c r="H413" s="9">
        <v>1</v>
      </c>
      <c r="I413" s="11">
        <v>176</v>
      </c>
      <c r="J413" s="47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11">
        <v>0</v>
      </c>
      <c r="T413" s="32">
        <v>0</v>
      </c>
      <c r="U413" s="9">
        <v>0</v>
      </c>
      <c r="V413" s="9">
        <v>1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11">
        <v>0</v>
      </c>
      <c r="AD413" s="41"/>
    </row>
    <row r="414" spans="1:30" ht="14.25" customHeight="1">
      <c r="A414" s="32" t="s">
        <v>52</v>
      </c>
      <c r="B414" s="33">
        <v>45216</v>
      </c>
      <c r="C414" s="9">
        <v>0</v>
      </c>
      <c r="D414" s="9">
        <f t="shared" si="6"/>
        <v>0</v>
      </c>
      <c r="E414" s="9">
        <f t="shared" si="7"/>
        <v>1</v>
      </c>
      <c r="F414" s="10">
        <f t="shared" si="5"/>
        <v>0.11337868480725624</v>
      </c>
      <c r="G414" s="9">
        <f t="shared" si="8"/>
        <v>0.1</v>
      </c>
      <c r="H414" s="9">
        <v>1</v>
      </c>
      <c r="I414" s="11">
        <v>187</v>
      </c>
      <c r="J414" s="47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11">
        <v>0</v>
      </c>
      <c r="T414" s="32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1</v>
      </c>
      <c r="AB414" s="9">
        <v>0</v>
      </c>
      <c r="AC414" s="11">
        <v>0</v>
      </c>
      <c r="AD414" s="41"/>
    </row>
    <row r="415" spans="1:30" ht="14.25" customHeight="1">
      <c r="A415" s="32" t="s">
        <v>53</v>
      </c>
      <c r="B415" s="33">
        <v>45216</v>
      </c>
      <c r="C415" s="9">
        <v>0</v>
      </c>
      <c r="D415" s="9">
        <f t="shared" si="6"/>
        <v>0</v>
      </c>
      <c r="E415" s="9">
        <f t="shared" si="7"/>
        <v>2</v>
      </c>
      <c r="F415" s="10">
        <f t="shared" si="5"/>
        <v>0.22675736961451248</v>
      </c>
      <c r="G415" s="9">
        <f t="shared" si="8"/>
        <v>0.2</v>
      </c>
      <c r="H415" s="9">
        <v>1</v>
      </c>
      <c r="I415" s="11">
        <v>164</v>
      </c>
      <c r="J415" s="47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11">
        <v>0</v>
      </c>
      <c r="T415" s="32">
        <v>0</v>
      </c>
      <c r="U415" s="9">
        <v>1</v>
      </c>
      <c r="V415" s="9">
        <v>0</v>
      </c>
      <c r="W415" s="9">
        <v>0</v>
      </c>
      <c r="X415" s="9">
        <v>0</v>
      </c>
      <c r="Y415" s="9">
        <v>0</v>
      </c>
      <c r="Z415" s="9">
        <v>1</v>
      </c>
      <c r="AA415" s="9">
        <v>0</v>
      </c>
      <c r="AB415" s="9">
        <v>0</v>
      </c>
      <c r="AC415" s="11">
        <v>0</v>
      </c>
      <c r="AD415" s="41"/>
    </row>
    <row r="416" spans="1:30" ht="14.25" customHeight="1">
      <c r="A416" s="32" t="s">
        <v>54</v>
      </c>
      <c r="B416" s="33">
        <v>45216</v>
      </c>
      <c r="C416" s="9">
        <v>0</v>
      </c>
      <c r="D416" s="9">
        <f t="shared" si="6"/>
        <v>0</v>
      </c>
      <c r="E416" s="9">
        <f t="shared" si="7"/>
        <v>1</v>
      </c>
      <c r="F416" s="10">
        <f t="shared" si="5"/>
        <v>0.11337868480725624</v>
      </c>
      <c r="G416" s="9">
        <f t="shared" si="8"/>
        <v>0.1</v>
      </c>
      <c r="H416" s="9">
        <v>1</v>
      </c>
      <c r="I416" s="11">
        <v>195</v>
      </c>
      <c r="J416" s="47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11">
        <v>0</v>
      </c>
      <c r="T416" s="32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11">
        <v>1</v>
      </c>
      <c r="AD416" s="41"/>
    </row>
    <row r="417" spans="1:30" ht="14.25" customHeight="1">
      <c r="A417" s="32" t="s">
        <v>55</v>
      </c>
      <c r="B417" s="33">
        <v>45216</v>
      </c>
      <c r="C417" s="9">
        <v>0</v>
      </c>
      <c r="D417" s="9">
        <f t="shared" si="6"/>
        <v>0</v>
      </c>
      <c r="E417" s="9">
        <f t="shared" si="7"/>
        <v>1</v>
      </c>
      <c r="F417" s="10">
        <f t="shared" si="5"/>
        <v>0.11337868480725624</v>
      </c>
      <c r="G417" s="9">
        <f t="shared" si="8"/>
        <v>0.1</v>
      </c>
      <c r="H417" s="9">
        <v>1</v>
      </c>
      <c r="I417" s="11">
        <v>188</v>
      </c>
      <c r="J417" s="47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11">
        <v>0</v>
      </c>
      <c r="T417" s="32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1</v>
      </c>
      <c r="AC417" s="11">
        <v>0</v>
      </c>
      <c r="AD417" s="41"/>
    </row>
    <row r="418" spans="1:30" ht="14.25" customHeight="1">
      <c r="A418" s="32" t="s">
        <v>56</v>
      </c>
      <c r="B418" s="33">
        <v>45216</v>
      </c>
      <c r="C418" s="9">
        <v>0</v>
      </c>
      <c r="D418" s="9">
        <f t="shared" si="6"/>
        <v>0</v>
      </c>
      <c r="E418" s="9">
        <f t="shared" si="7"/>
        <v>0</v>
      </c>
      <c r="F418" s="10">
        <f t="shared" si="5"/>
        <v>0</v>
      </c>
      <c r="G418" s="9">
        <f t="shared" si="8"/>
        <v>0</v>
      </c>
      <c r="H418" s="9">
        <v>0</v>
      </c>
      <c r="I418" s="11">
        <v>0</v>
      </c>
      <c r="J418" s="47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11">
        <v>0</v>
      </c>
      <c r="T418" s="32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11">
        <v>0</v>
      </c>
      <c r="AD418" s="41"/>
    </row>
    <row r="419" spans="1:30" ht="14.25" customHeight="1">
      <c r="A419" s="32" t="s">
        <v>57</v>
      </c>
      <c r="B419" s="33">
        <v>45216</v>
      </c>
      <c r="C419" s="9">
        <v>0</v>
      </c>
      <c r="D419" s="9">
        <f t="shared" si="6"/>
        <v>0</v>
      </c>
      <c r="E419" s="9">
        <f t="shared" si="7"/>
        <v>0</v>
      </c>
      <c r="F419" s="10">
        <f t="shared" si="5"/>
        <v>0</v>
      </c>
      <c r="G419" s="9">
        <f t="shared" si="8"/>
        <v>0</v>
      </c>
      <c r="H419" s="9">
        <v>0</v>
      </c>
      <c r="I419" s="11">
        <v>0</v>
      </c>
      <c r="J419" s="47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11">
        <v>0</v>
      </c>
      <c r="T419" s="32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11">
        <v>0</v>
      </c>
      <c r="AD419" s="41"/>
    </row>
    <row r="420" spans="1:30" ht="14.25" customHeight="1">
      <c r="A420" s="32" t="s">
        <v>58</v>
      </c>
      <c r="B420" s="33">
        <v>45216</v>
      </c>
      <c r="C420" s="9">
        <v>0</v>
      </c>
      <c r="D420" s="9">
        <f t="shared" si="6"/>
        <v>0</v>
      </c>
      <c r="E420" s="9">
        <f t="shared" si="7"/>
        <v>1</v>
      </c>
      <c r="F420" s="10">
        <f t="shared" si="5"/>
        <v>0.11337868480725624</v>
      </c>
      <c r="G420" s="9">
        <f t="shared" si="8"/>
        <v>0.1</v>
      </c>
      <c r="H420" s="9">
        <v>1</v>
      </c>
      <c r="I420" s="11">
        <v>113</v>
      </c>
      <c r="J420" s="47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11">
        <v>0</v>
      </c>
      <c r="T420" s="32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1</v>
      </c>
      <c r="AC420" s="11">
        <v>0</v>
      </c>
      <c r="AD420" s="41"/>
    </row>
    <row r="421" spans="1:30" ht="14.25" customHeight="1">
      <c r="A421" s="34" t="s">
        <v>59</v>
      </c>
      <c r="B421" s="36">
        <v>45216</v>
      </c>
      <c r="C421" s="13">
        <v>0</v>
      </c>
      <c r="D421" s="13">
        <f t="shared" si="6"/>
        <v>0</v>
      </c>
      <c r="E421" s="13">
        <f t="shared" si="7"/>
        <v>1</v>
      </c>
      <c r="F421" s="14">
        <f t="shared" si="5"/>
        <v>0.11337868480725624</v>
      </c>
      <c r="G421" s="13">
        <f t="shared" si="8"/>
        <v>0.1</v>
      </c>
      <c r="H421" s="13">
        <v>0</v>
      </c>
      <c r="I421" s="15">
        <v>0</v>
      </c>
      <c r="J421" s="48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5">
        <v>0</v>
      </c>
      <c r="T421" s="34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5">
        <v>1</v>
      </c>
      <c r="AD421" s="42"/>
    </row>
    <row r="422" spans="1:30" ht="14.25" customHeight="1">
      <c r="A422" s="1"/>
      <c r="B422" s="2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4.25" customHeight="1">
      <c r="A423" s="1"/>
      <c r="B423" s="2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4.25" customHeight="1">
      <c r="A424" s="1"/>
      <c r="B424" s="2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4.25" customHeight="1">
      <c r="A425" s="1"/>
      <c r="B425" s="2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4.25" customHeight="1">
      <c r="A426" s="1"/>
      <c r="B426" s="2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4.25" customHeight="1">
      <c r="A427" s="1"/>
      <c r="B427" s="2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4.25" customHeight="1">
      <c r="A428" s="1"/>
      <c r="B428" s="2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4.25" customHeight="1">
      <c r="A429" s="1"/>
      <c r="B429" s="2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4.25" customHeight="1">
      <c r="A430" s="1"/>
      <c r="B430" s="2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4.25" customHeight="1">
      <c r="A431" s="1"/>
      <c r="B431" s="2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4.25" customHeight="1">
      <c r="A432" s="1"/>
      <c r="B432" s="2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4.25" customHeight="1">
      <c r="A433" s="1"/>
      <c r="B433" s="2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4.25" customHeight="1">
      <c r="A434" s="1"/>
      <c r="B434" s="2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4.25" customHeight="1">
      <c r="A435" s="1"/>
      <c r="B435" s="2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4.25" customHeight="1">
      <c r="A436" s="1"/>
      <c r="B436" s="2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4.25" customHeight="1">
      <c r="A437" s="1"/>
      <c r="B437" s="2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4.25" customHeight="1">
      <c r="A438" s="1"/>
      <c r="B438" s="2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4.25" customHeight="1">
      <c r="A439" s="1"/>
      <c r="B439" s="2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4.25" customHeight="1">
      <c r="A440" s="1"/>
      <c r="B440" s="2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4.25" customHeight="1">
      <c r="A441" s="1"/>
      <c r="B441" s="2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4.25" customHeight="1">
      <c r="A442" s="1"/>
      <c r="B442" s="2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4.25" customHeight="1">
      <c r="A443" s="1"/>
      <c r="B443" s="2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4.25" customHeight="1">
      <c r="A444" s="1"/>
      <c r="B444" s="2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4.25" customHeight="1">
      <c r="A445" s="1"/>
      <c r="B445" s="2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4.25" customHeight="1">
      <c r="A446" s="1"/>
      <c r="B446" s="2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4.25" customHeight="1">
      <c r="A447" s="1"/>
      <c r="B447" s="2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4.25" customHeight="1">
      <c r="A448" s="1"/>
      <c r="B448" s="2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4.25" customHeight="1">
      <c r="A449" s="1"/>
      <c r="B449" s="2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4.25" customHeight="1">
      <c r="A450" s="1"/>
      <c r="B450" s="2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4.25" customHeight="1">
      <c r="A451" s="1"/>
      <c r="B451" s="2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4.25" customHeight="1">
      <c r="A452" s="1"/>
      <c r="B452" s="2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4.25" customHeight="1">
      <c r="A453" s="1"/>
      <c r="B453" s="2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4.25" customHeight="1">
      <c r="A454" s="1"/>
      <c r="B454" s="2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4.25" customHeight="1">
      <c r="A455" s="1"/>
      <c r="B455" s="2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4.25" customHeight="1">
      <c r="A456" s="1"/>
      <c r="B456" s="2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4.25" customHeight="1">
      <c r="A457" s="1"/>
      <c r="B457" s="2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4.25" customHeight="1">
      <c r="A458" s="1"/>
      <c r="B458" s="2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4.25" customHeight="1">
      <c r="A459" s="1"/>
      <c r="B459" s="2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4.25" customHeight="1">
      <c r="A460" s="1"/>
      <c r="B460" s="2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4.25" customHeight="1">
      <c r="A461" s="1"/>
      <c r="B461" s="2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4.25" customHeight="1">
      <c r="A462" s="1"/>
      <c r="B462" s="2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4.25" customHeight="1">
      <c r="A463" s="1"/>
      <c r="B463" s="2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4.25" customHeight="1">
      <c r="A464" s="1"/>
      <c r="B464" s="2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4.25" customHeight="1">
      <c r="A465" s="1"/>
      <c r="B465" s="2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4.25" customHeight="1">
      <c r="A466" s="1"/>
      <c r="B466" s="2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4.25" customHeight="1">
      <c r="A467" s="1"/>
      <c r="B467" s="2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4.25" customHeight="1">
      <c r="A468" s="1"/>
      <c r="B468" s="2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4.25" customHeight="1">
      <c r="A469" s="1"/>
      <c r="B469" s="2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4.25" customHeight="1">
      <c r="A470" s="1"/>
      <c r="B470" s="2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4.25" customHeight="1">
      <c r="A471" s="1"/>
      <c r="B471" s="2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4.25" customHeight="1">
      <c r="A472" s="1"/>
      <c r="B472" s="2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4.25" customHeight="1">
      <c r="A473" s="1"/>
      <c r="B473" s="2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4.25" customHeight="1">
      <c r="A474" s="1"/>
      <c r="B474" s="2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4.25" customHeight="1">
      <c r="A475" s="1"/>
      <c r="B475" s="2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4.25" customHeight="1">
      <c r="A476" s="1"/>
      <c r="B476" s="2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4.25" customHeight="1">
      <c r="A477" s="1"/>
      <c r="B477" s="2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4.25" customHeight="1">
      <c r="A478" s="1"/>
      <c r="B478" s="2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4.25" customHeight="1">
      <c r="A479" s="1"/>
      <c r="B479" s="2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4.25" customHeight="1">
      <c r="A480" s="1"/>
      <c r="B480" s="2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4.25" customHeight="1">
      <c r="A481" s="1"/>
      <c r="B481" s="2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4.25" customHeight="1">
      <c r="A482" s="1"/>
      <c r="B482" s="2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4.25" customHeight="1">
      <c r="A483" s="1"/>
      <c r="B483" s="2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4.25" customHeight="1">
      <c r="A484" s="1"/>
      <c r="B484" s="2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4.25" customHeight="1">
      <c r="A485" s="1"/>
      <c r="B485" s="2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4.25" customHeight="1">
      <c r="A486" s="1"/>
      <c r="B486" s="2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4.25" customHeight="1">
      <c r="A487" s="1"/>
      <c r="B487" s="2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4.25" customHeight="1">
      <c r="A488" s="1"/>
      <c r="B488" s="2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4.25" customHeight="1">
      <c r="A489" s="1"/>
      <c r="B489" s="2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4.25" customHeight="1">
      <c r="A490" s="1"/>
      <c r="B490" s="2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4.25" customHeight="1">
      <c r="A491" s="1"/>
      <c r="B491" s="2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4.25" customHeight="1">
      <c r="A492" s="1"/>
      <c r="B492" s="2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4.25" customHeight="1">
      <c r="A493" s="1"/>
      <c r="B493" s="2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4.25" customHeight="1">
      <c r="A494" s="1"/>
      <c r="B494" s="2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4.25" customHeight="1">
      <c r="A495" s="1"/>
      <c r="B495" s="2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4.25" customHeight="1">
      <c r="A496" s="1"/>
      <c r="B496" s="2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4.25" customHeight="1">
      <c r="A497" s="1"/>
      <c r="B497" s="2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4.25" customHeight="1">
      <c r="A498" s="1"/>
      <c r="B498" s="2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4.25" customHeight="1">
      <c r="A499" s="1"/>
      <c r="B499" s="2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4.25" customHeight="1">
      <c r="A500" s="1"/>
      <c r="B500" s="2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4.25" customHeight="1">
      <c r="A501" s="1"/>
      <c r="B501" s="2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4.25" customHeight="1">
      <c r="A502" s="1"/>
      <c r="B502" s="2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4.25" customHeight="1">
      <c r="A503" s="1"/>
      <c r="B503" s="2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4.25" customHeight="1">
      <c r="A504" s="1"/>
      <c r="B504" s="2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4.25" customHeight="1">
      <c r="A505" s="1"/>
      <c r="B505" s="2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4.25" customHeight="1">
      <c r="A506" s="1"/>
      <c r="B506" s="2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4.25" customHeight="1">
      <c r="A507" s="1"/>
      <c r="B507" s="2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4.25" customHeight="1">
      <c r="A508" s="1"/>
      <c r="B508" s="2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4.25" customHeight="1">
      <c r="A509" s="1"/>
      <c r="B509" s="2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4.25" customHeight="1">
      <c r="A510" s="1"/>
      <c r="B510" s="2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4.25" customHeight="1">
      <c r="A511" s="1"/>
      <c r="B511" s="2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4.25" customHeight="1">
      <c r="A512" s="1"/>
      <c r="B512" s="2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4.25" customHeight="1">
      <c r="A513" s="1"/>
      <c r="B513" s="2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4.25" customHeight="1">
      <c r="A514" s="1"/>
      <c r="B514" s="2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4.25" customHeight="1">
      <c r="A515" s="1"/>
      <c r="B515" s="2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4.25" customHeight="1">
      <c r="A516" s="1"/>
      <c r="B516" s="2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4.25" customHeight="1">
      <c r="A517" s="1"/>
      <c r="B517" s="2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4.25" customHeight="1">
      <c r="A518" s="1"/>
      <c r="B518" s="2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4.25" customHeight="1">
      <c r="A519" s="1"/>
      <c r="B519" s="2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4.25" customHeight="1">
      <c r="A520" s="1"/>
      <c r="B520" s="2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4.25" customHeight="1">
      <c r="A521" s="1"/>
      <c r="B521" s="2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4.25" customHeight="1">
      <c r="A522" s="1"/>
      <c r="B522" s="2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4.25" customHeight="1">
      <c r="A523" s="1"/>
      <c r="B523" s="2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4.25" customHeight="1">
      <c r="A524" s="1"/>
      <c r="B524" s="2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4.25" customHeight="1">
      <c r="A525" s="1"/>
      <c r="B525" s="2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4.25" customHeight="1">
      <c r="A526" s="1"/>
      <c r="B526" s="2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4.25" customHeight="1">
      <c r="A527" s="1"/>
      <c r="B527" s="2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4.25" customHeight="1">
      <c r="A528" s="1"/>
      <c r="B528" s="2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4.25" customHeight="1">
      <c r="A529" s="1"/>
      <c r="B529" s="2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4.25" customHeight="1">
      <c r="A530" s="1"/>
      <c r="B530" s="2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4.25" customHeight="1">
      <c r="A531" s="1"/>
      <c r="B531" s="2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4.25" customHeight="1">
      <c r="A532" s="1"/>
      <c r="B532" s="2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4.25" customHeight="1">
      <c r="A533" s="1"/>
      <c r="B533" s="2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4.25" customHeight="1">
      <c r="A534" s="1"/>
      <c r="B534" s="2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4.25" customHeight="1">
      <c r="A535" s="1"/>
      <c r="B535" s="2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4.25" customHeight="1">
      <c r="A536" s="1"/>
      <c r="B536" s="2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4.25" customHeight="1">
      <c r="A537" s="1"/>
      <c r="B537" s="2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4.25" customHeight="1">
      <c r="A538" s="1"/>
      <c r="B538" s="2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4.25" customHeight="1">
      <c r="A539" s="1"/>
      <c r="B539" s="2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4.25" customHeight="1">
      <c r="A540" s="1"/>
      <c r="B540" s="2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4.25" customHeight="1">
      <c r="A541" s="1"/>
      <c r="B541" s="2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4.25" customHeight="1">
      <c r="A542" s="1"/>
      <c r="B542" s="2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4.25" customHeight="1">
      <c r="A543" s="1"/>
      <c r="B543" s="2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4.25" customHeight="1">
      <c r="A544" s="1"/>
      <c r="B544" s="2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4.25" customHeight="1">
      <c r="A545" s="1"/>
      <c r="B545" s="2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4.25" customHeight="1">
      <c r="A546" s="1"/>
      <c r="B546" s="2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4.25" customHeight="1">
      <c r="A547" s="1"/>
      <c r="B547" s="2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4.25" customHeight="1">
      <c r="A548" s="1"/>
      <c r="B548" s="2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4.25" customHeight="1">
      <c r="A549" s="1"/>
      <c r="B549" s="2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4.25" customHeight="1">
      <c r="A550" s="1"/>
      <c r="B550" s="2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4.25" customHeight="1">
      <c r="A551" s="1"/>
      <c r="B551" s="2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4.25" customHeight="1">
      <c r="A552" s="1"/>
      <c r="B552" s="2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4.25" customHeight="1">
      <c r="A553" s="1"/>
      <c r="B553" s="2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4.25" customHeight="1">
      <c r="A554" s="1"/>
      <c r="B554" s="2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4.25" customHeight="1">
      <c r="A555" s="1"/>
      <c r="B555" s="2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4.25" customHeight="1">
      <c r="A556" s="1"/>
      <c r="B556" s="2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4.25" customHeight="1">
      <c r="A557" s="1"/>
      <c r="B557" s="2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4.25" customHeight="1">
      <c r="A558" s="1"/>
      <c r="B558" s="2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4.25" customHeight="1">
      <c r="A559" s="1"/>
      <c r="B559" s="2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4.25" customHeight="1">
      <c r="A560" s="1"/>
      <c r="B560" s="2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4.25" customHeight="1">
      <c r="A561" s="1"/>
      <c r="B561" s="2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4.25" customHeight="1">
      <c r="A562" s="1"/>
      <c r="B562" s="2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4.25" customHeight="1">
      <c r="A563" s="1"/>
      <c r="B563" s="2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4.25" customHeight="1">
      <c r="A564" s="1"/>
      <c r="B564" s="2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4.25" customHeight="1">
      <c r="A565" s="1"/>
      <c r="B565" s="2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4.25" customHeight="1">
      <c r="A566" s="1"/>
      <c r="B566" s="2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4.25" customHeight="1">
      <c r="A567" s="1"/>
      <c r="B567" s="2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4.25" customHeight="1">
      <c r="A568" s="1"/>
      <c r="B568" s="2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4.25" customHeight="1">
      <c r="A569" s="1"/>
      <c r="B569" s="2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4.25" customHeight="1">
      <c r="A570" s="1"/>
      <c r="B570" s="2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4.25" customHeight="1">
      <c r="A571" s="1"/>
      <c r="B571" s="2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4.25" customHeight="1">
      <c r="A572" s="1"/>
      <c r="B572" s="2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4.25" customHeight="1">
      <c r="A573" s="1"/>
      <c r="B573" s="2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4.25" customHeight="1">
      <c r="A574" s="1"/>
      <c r="B574" s="2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4.25" customHeight="1">
      <c r="A575" s="1"/>
      <c r="B575" s="2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4.25" customHeight="1">
      <c r="A576" s="1"/>
      <c r="B576" s="2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4.25" customHeight="1">
      <c r="A577" s="1"/>
      <c r="B577" s="2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4.25" customHeight="1">
      <c r="A578" s="1"/>
      <c r="B578" s="2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4.25" customHeight="1">
      <c r="A579" s="1"/>
      <c r="B579" s="2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4.25" customHeight="1">
      <c r="A580" s="1"/>
      <c r="B580" s="2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4.25" customHeight="1">
      <c r="A581" s="1"/>
      <c r="B581" s="2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4.25" customHeight="1">
      <c r="A582" s="1"/>
      <c r="B582" s="2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4.25" customHeight="1">
      <c r="A583" s="1"/>
      <c r="B583" s="2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4.25" customHeight="1">
      <c r="A584" s="1"/>
      <c r="B584" s="2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4.25" customHeight="1">
      <c r="A585" s="1"/>
      <c r="B585" s="2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4.25" customHeight="1">
      <c r="A586" s="1"/>
      <c r="B586" s="2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4.25" customHeight="1">
      <c r="A587" s="1"/>
      <c r="B587" s="2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4.25" customHeight="1">
      <c r="A588" s="1"/>
      <c r="B588" s="2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4.25" customHeight="1">
      <c r="A589" s="1"/>
      <c r="B589" s="2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4.25" customHeight="1">
      <c r="A590" s="1"/>
      <c r="B590" s="2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4.25" customHeight="1">
      <c r="A591" s="1"/>
      <c r="B591" s="2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4.25" customHeight="1">
      <c r="A592" s="1"/>
      <c r="B592" s="2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4.25" customHeight="1">
      <c r="A593" s="1"/>
      <c r="B593" s="2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4.25" customHeight="1">
      <c r="A594" s="1"/>
      <c r="B594" s="2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4.25" customHeight="1">
      <c r="A595" s="1"/>
      <c r="B595" s="2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4.25" customHeight="1">
      <c r="A596" s="1"/>
      <c r="B596" s="2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4.25" customHeight="1">
      <c r="A597" s="1"/>
      <c r="B597" s="2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4.25" customHeight="1">
      <c r="A598" s="1"/>
      <c r="B598" s="2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4.25" customHeight="1">
      <c r="A599" s="1"/>
      <c r="B599" s="2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4.25" customHeight="1">
      <c r="A600" s="1"/>
      <c r="B600" s="2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4.25" customHeight="1">
      <c r="A601" s="1"/>
      <c r="B601" s="2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4.25" customHeight="1">
      <c r="A602" s="1"/>
      <c r="B602" s="2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4.25" customHeight="1">
      <c r="A603" s="1"/>
      <c r="B603" s="2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4.25" customHeight="1">
      <c r="A604" s="1"/>
      <c r="B604" s="2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4.25" customHeight="1">
      <c r="A605" s="1"/>
      <c r="B605" s="2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4.25" customHeight="1">
      <c r="A606" s="1"/>
      <c r="B606" s="2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4.25" customHeight="1">
      <c r="A607" s="1"/>
      <c r="B607" s="2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4.25" customHeight="1">
      <c r="A608" s="1"/>
      <c r="B608" s="2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4.25" customHeight="1">
      <c r="A609" s="1"/>
      <c r="B609" s="2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4.25" customHeight="1">
      <c r="A610" s="1"/>
      <c r="B610" s="2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4.25" customHeight="1">
      <c r="A611" s="1"/>
      <c r="B611" s="2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4.25" customHeight="1">
      <c r="A612" s="1"/>
      <c r="B612" s="2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4.25" customHeight="1">
      <c r="A613" s="1"/>
      <c r="B613" s="2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4.25" customHeight="1">
      <c r="A614" s="1"/>
      <c r="B614" s="2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4.25" customHeight="1">
      <c r="A615" s="1"/>
      <c r="B615" s="2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4.25" customHeight="1">
      <c r="A616" s="1"/>
      <c r="B616" s="2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4.25" customHeight="1">
      <c r="A617" s="1"/>
      <c r="B617" s="2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4.25" customHeight="1">
      <c r="A618" s="1"/>
      <c r="B618" s="2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4.25" customHeight="1">
      <c r="A619" s="1"/>
      <c r="B619" s="2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4.25" customHeight="1">
      <c r="A620" s="1"/>
      <c r="B620" s="2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4.25" customHeight="1">
      <c r="A621" s="1"/>
      <c r="B621" s="2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4.25" customHeight="1">
      <c r="A622" s="1"/>
      <c r="B622" s="2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4.25" customHeight="1">
      <c r="A623" s="1"/>
      <c r="B623" s="2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4.25" customHeight="1">
      <c r="A624" s="1"/>
      <c r="B624" s="2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4.25" customHeight="1">
      <c r="A625" s="1"/>
      <c r="B625" s="2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4.25" customHeight="1">
      <c r="A626" s="1"/>
      <c r="B626" s="2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4.25" customHeight="1">
      <c r="A627" s="1"/>
      <c r="B627" s="2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4.25" customHeight="1">
      <c r="A628" s="1"/>
      <c r="B628" s="2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4.25" customHeight="1">
      <c r="A629" s="1"/>
      <c r="B629" s="2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4.25" customHeight="1">
      <c r="A630" s="1"/>
      <c r="B630" s="2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4.25" customHeight="1">
      <c r="A631" s="1"/>
      <c r="B631" s="2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4.25" customHeight="1">
      <c r="A632" s="1"/>
      <c r="B632" s="2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4.25" customHeight="1">
      <c r="A633" s="1"/>
      <c r="B633" s="2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4.25" customHeight="1">
      <c r="A634" s="1"/>
      <c r="B634" s="2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4.25" customHeight="1">
      <c r="A635" s="1"/>
      <c r="B635" s="2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4.25" customHeight="1">
      <c r="A636" s="1"/>
      <c r="B636" s="2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4.25" customHeight="1">
      <c r="A637" s="1"/>
      <c r="B637" s="2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4.25" customHeight="1">
      <c r="A638" s="1"/>
      <c r="B638" s="2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4.25" customHeight="1">
      <c r="A639" s="1"/>
      <c r="B639" s="2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4.25" customHeight="1">
      <c r="A640" s="1"/>
      <c r="B640" s="2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4.25" customHeight="1">
      <c r="A641" s="1"/>
      <c r="B641" s="2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4.25" customHeight="1">
      <c r="A642" s="1"/>
      <c r="B642" s="2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4.25" customHeight="1">
      <c r="A643" s="1"/>
      <c r="B643" s="2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4.25" customHeight="1">
      <c r="A644" s="1"/>
      <c r="B644" s="2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4.25" customHeight="1">
      <c r="A645" s="1"/>
      <c r="B645" s="2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4.25" customHeight="1">
      <c r="A646" s="1"/>
      <c r="B646" s="2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4.25" customHeight="1">
      <c r="A647" s="1"/>
      <c r="B647" s="2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4.25" customHeight="1">
      <c r="A648" s="1"/>
      <c r="B648" s="2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4.25" customHeight="1">
      <c r="A649" s="1"/>
      <c r="B649" s="2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4.25" customHeight="1">
      <c r="A650" s="1"/>
      <c r="B650" s="2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4.25" customHeight="1">
      <c r="A651" s="1"/>
      <c r="B651" s="2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4.25" customHeight="1">
      <c r="A652" s="1"/>
      <c r="B652" s="2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4.25" customHeight="1">
      <c r="A653" s="1"/>
      <c r="B653" s="2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4.25" customHeight="1">
      <c r="A654" s="1"/>
      <c r="B654" s="2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4.25" customHeight="1">
      <c r="A655" s="1"/>
      <c r="B655" s="2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4.25" customHeight="1">
      <c r="A656" s="1"/>
      <c r="B656" s="2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4.25" customHeight="1">
      <c r="A657" s="1"/>
      <c r="B657" s="2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4.25" customHeight="1">
      <c r="A658" s="1"/>
      <c r="B658" s="2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4.25" customHeight="1">
      <c r="A659" s="1"/>
      <c r="B659" s="2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4.25" customHeight="1">
      <c r="A660" s="1"/>
      <c r="B660" s="2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4.25" customHeight="1">
      <c r="A661" s="1"/>
      <c r="B661" s="2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4.25" customHeight="1">
      <c r="A662" s="1"/>
      <c r="B662" s="2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4.25" customHeight="1">
      <c r="A663" s="1"/>
      <c r="B663" s="2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4.25" customHeight="1">
      <c r="A664" s="1"/>
      <c r="B664" s="2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4.25" customHeight="1">
      <c r="A665" s="1"/>
      <c r="B665" s="2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4.25" customHeight="1">
      <c r="A666" s="1"/>
      <c r="B666" s="2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4.25" customHeight="1">
      <c r="A667" s="1"/>
      <c r="B667" s="2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4.25" customHeight="1">
      <c r="A668" s="1"/>
      <c r="B668" s="2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4.25" customHeight="1">
      <c r="A669" s="1"/>
      <c r="B669" s="2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4.25" customHeight="1">
      <c r="A670" s="1"/>
      <c r="B670" s="2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4.25" customHeight="1">
      <c r="A671" s="1"/>
      <c r="B671" s="2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4.25" customHeight="1">
      <c r="A672" s="1"/>
      <c r="B672" s="2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4.25" customHeight="1">
      <c r="A673" s="1"/>
      <c r="B673" s="2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4.25" customHeight="1">
      <c r="A674" s="1"/>
      <c r="B674" s="2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4.25" customHeight="1">
      <c r="A675" s="1"/>
      <c r="B675" s="2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4.25" customHeight="1">
      <c r="A676" s="1"/>
      <c r="B676" s="2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4.25" customHeight="1">
      <c r="A677" s="1"/>
      <c r="B677" s="2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4.25" customHeight="1">
      <c r="A678" s="1"/>
      <c r="B678" s="2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4.25" customHeight="1">
      <c r="A679" s="1"/>
      <c r="B679" s="2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4.25" customHeight="1">
      <c r="A680" s="1"/>
      <c r="B680" s="2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4.25" customHeight="1">
      <c r="A681" s="1"/>
      <c r="B681" s="2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4.25" customHeight="1">
      <c r="A682" s="1"/>
      <c r="B682" s="2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4.25" customHeight="1">
      <c r="A683" s="1"/>
      <c r="B683" s="2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4.25" customHeight="1">
      <c r="A684" s="1"/>
      <c r="B684" s="2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4.25" customHeight="1">
      <c r="A685" s="1"/>
      <c r="B685" s="2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4.25" customHeight="1">
      <c r="A686" s="1"/>
      <c r="B686" s="2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4.25" customHeight="1">
      <c r="A687" s="1"/>
      <c r="B687" s="2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4.25" customHeight="1">
      <c r="A688" s="1"/>
      <c r="B688" s="2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4.25" customHeight="1">
      <c r="A689" s="1"/>
      <c r="B689" s="2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4.25" customHeight="1">
      <c r="A690" s="1"/>
      <c r="B690" s="2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4.25" customHeight="1">
      <c r="A691" s="1"/>
      <c r="B691" s="2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4.25" customHeight="1">
      <c r="A692" s="1"/>
      <c r="B692" s="2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4.25" customHeight="1">
      <c r="A693" s="1"/>
      <c r="B693" s="2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4.25" customHeight="1">
      <c r="A694" s="1"/>
      <c r="B694" s="2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4.25" customHeight="1">
      <c r="A695" s="1"/>
      <c r="B695" s="2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4.25" customHeight="1">
      <c r="A696" s="1"/>
      <c r="B696" s="2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4.25" customHeight="1">
      <c r="A697" s="1"/>
      <c r="B697" s="2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4.25" customHeight="1">
      <c r="A698" s="1"/>
      <c r="B698" s="2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4.25" customHeight="1">
      <c r="A699" s="1"/>
      <c r="B699" s="2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4.25" customHeight="1">
      <c r="A700" s="1"/>
      <c r="B700" s="2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4.25" customHeight="1">
      <c r="A701" s="1"/>
      <c r="B701" s="2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4.25" customHeight="1">
      <c r="A702" s="1"/>
      <c r="B702" s="2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4.25" customHeight="1">
      <c r="A703" s="1"/>
      <c r="B703" s="2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4.25" customHeight="1">
      <c r="A704" s="1"/>
      <c r="B704" s="2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4.25" customHeight="1">
      <c r="A705" s="1"/>
      <c r="B705" s="2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4.25" customHeight="1">
      <c r="A706" s="1"/>
      <c r="B706" s="2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4.25" customHeight="1">
      <c r="A707" s="1"/>
      <c r="B707" s="2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4.25" customHeight="1">
      <c r="A708" s="1"/>
      <c r="B708" s="2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4.25" customHeight="1">
      <c r="A709" s="1"/>
      <c r="B709" s="2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4.25" customHeight="1">
      <c r="A710" s="1"/>
      <c r="B710" s="2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4.25" customHeight="1">
      <c r="A711" s="1"/>
      <c r="B711" s="2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4.25" customHeight="1">
      <c r="A712" s="1"/>
      <c r="B712" s="2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4.25" customHeight="1">
      <c r="A713" s="1"/>
      <c r="B713" s="2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4.25" customHeight="1">
      <c r="A714" s="1"/>
      <c r="B714" s="2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4.25" customHeight="1">
      <c r="A715" s="1"/>
      <c r="B715" s="2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4.25" customHeight="1">
      <c r="A716" s="1"/>
      <c r="B716" s="2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4.25" customHeight="1">
      <c r="A717" s="1"/>
      <c r="B717" s="2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4.25" customHeight="1">
      <c r="A718" s="1"/>
      <c r="B718" s="2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4.25" customHeight="1">
      <c r="A719" s="1"/>
      <c r="B719" s="2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4.25" customHeight="1">
      <c r="A720" s="1"/>
      <c r="B720" s="2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4.25" customHeight="1">
      <c r="A721" s="1"/>
      <c r="B721" s="2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4.25" customHeight="1">
      <c r="A722" s="1"/>
      <c r="B722" s="2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4.25" customHeight="1">
      <c r="A723" s="1"/>
      <c r="B723" s="2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4.25" customHeight="1">
      <c r="A724" s="1"/>
      <c r="B724" s="2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4.25" customHeight="1">
      <c r="A725" s="1"/>
      <c r="B725" s="2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4.25" customHeight="1">
      <c r="A726" s="1"/>
      <c r="B726" s="2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4.25" customHeight="1">
      <c r="A727" s="1"/>
      <c r="B727" s="2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4.25" customHeight="1">
      <c r="A728" s="1"/>
      <c r="B728" s="2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4.25" customHeight="1">
      <c r="A729" s="1"/>
      <c r="B729" s="2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4.25" customHeight="1">
      <c r="A730" s="1"/>
      <c r="B730" s="2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4.25" customHeight="1">
      <c r="A731" s="1"/>
      <c r="B731" s="2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4.25" customHeight="1">
      <c r="A732" s="1"/>
      <c r="B732" s="2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4.25" customHeight="1">
      <c r="A733" s="1"/>
      <c r="B733" s="2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4.25" customHeight="1">
      <c r="A734" s="1"/>
      <c r="B734" s="2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4.25" customHeight="1">
      <c r="A735" s="1"/>
      <c r="B735" s="2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4.25" customHeight="1">
      <c r="A736" s="1"/>
      <c r="B736" s="2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4.25" customHeight="1">
      <c r="A737" s="1"/>
      <c r="B737" s="2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4.25" customHeight="1">
      <c r="A738" s="1"/>
      <c r="B738" s="2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4.25" customHeight="1">
      <c r="A739" s="1"/>
      <c r="B739" s="2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4.25" customHeight="1">
      <c r="A740" s="1"/>
      <c r="B740" s="2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4.25" customHeight="1">
      <c r="A741" s="1"/>
      <c r="B741" s="2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4.25" customHeight="1">
      <c r="A742" s="1"/>
      <c r="B742" s="2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4.25" customHeight="1">
      <c r="A743" s="1"/>
      <c r="B743" s="2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4.25" customHeight="1">
      <c r="A744" s="1"/>
      <c r="B744" s="2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4.25" customHeight="1">
      <c r="A745" s="1"/>
      <c r="B745" s="2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4.25" customHeight="1">
      <c r="A746" s="1"/>
      <c r="B746" s="2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4.25" customHeight="1">
      <c r="A747" s="1"/>
      <c r="B747" s="2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4.25" customHeight="1">
      <c r="A748" s="1"/>
      <c r="B748" s="2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4.25" customHeight="1">
      <c r="A749" s="1"/>
      <c r="B749" s="2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4.25" customHeight="1">
      <c r="A750" s="1"/>
      <c r="B750" s="2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4.25" customHeight="1">
      <c r="A751" s="1"/>
      <c r="B751" s="2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4.25" customHeight="1">
      <c r="A752" s="1"/>
      <c r="B752" s="2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4.25" customHeight="1">
      <c r="A753" s="1"/>
      <c r="B753" s="2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4.25" customHeight="1">
      <c r="A754" s="1"/>
      <c r="B754" s="2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4.25" customHeight="1">
      <c r="A755" s="1"/>
      <c r="B755" s="2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4.25" customHeight="1">
      <c r="A756" s="1"/>
      <c r="B756" s="2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4.25" customHeight="1">
      <c r="A757" s="1"/>
      <c r="B757" s="2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4.25" customHeight="1">
      <c r="A758" s="1"/>
      <c r="B758" s="2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4.25" customHeight="1">
      <c r="A759" s="1"/>
      <c r="B759" s="2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4.25" customHeight="1">
      <c r="A760" s="1"/>
      <c r="B760" s="2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4.25" customHeight="1">
      <c r="A761" s="1"/>
      <c r="B761" s="2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4.25" customHeight="1">
      <c r="A762" s="1"/>
      <c r="B762" s="2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4.25" customHeight="1">
      <c r="A763" s="1"/>
      <c r="B763" s="2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4.25" customHeight="1">
      <c r="A764" s="1"/>
      <c r="B764" s="2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4.25" customHeight="1">
      <c r="A765" s="1"/>
      <c r="B765" s="2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4.25" customHeight="1">
      <c r="A766" s="1"/>
      <c r="B766" s="2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4.25" customHeight="1">
      <c r="A767" s="1"/>
      <c r="B767" s="2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4.25" customHeight="1">
      <c r="A768" s="1"/>
      <c r="B768" s="2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4.25" customHeight="1">
      <c r="A769" s="1"/>
      <c r="B769" s="2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4.25" customHeight="1">
      <c r="A770" s="1"/>
      <c r="B770" s="2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4.25" customHeight="1">
      <c r="A771" s="1"/>
      <c r="B771" s="2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4.25" customHeight="1">
      <c r="A772" s="1"/>
      <c r="B772" s="2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4.25" customHeight="1">
      <c r="A773" s="1"/>
      <c r="B773" s="2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4.25" customHeight="1">
      <c r="A774" s="1"/>
      <c r="B774" s="2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4.25" customHeight="1">
      <c r="A775" s="1"/>
      <c r="B775" s="2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4.25" customHeight="1">
      <c r="A776" s="1"/>
      <c r="B776" s="2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4.25" customHeight="1">
      <c r="A777" s="1"/>
      <c r="B777" s="2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4.25" customHeight="1">
      <c r="A778" s="1"/>
      <c r="B778" s="2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4.25" customHeight="1">
      <c r="A779" s="1"/>
      <c r="B779" s="2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4.25" customHeight="1">
      <c r="A780" s="1"/>
      <c r="B780" s="2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4.25" customHeight="1">
      <c r="A781" s="1"/>
      <c r="B781" s="2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4.25" customHeight="1">
      <c r="A782" s="1"/>
      <c r="B782" s="2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4.25" customHeight="1">
      <c r="A783" s="1"/>
      <c r="B783" s="2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4.25" customHeight="1">
      <c r="A784" s="1"/>
      <c r="B784" s="2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4.25" customHeight="1">
      <c r="A785" s="1"/>
      <c r="B785" s="2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4.25" customHeight="1">
      <c r="A786" s="1"/>
      <c r="B786" s="2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4.25" customHeight="1">
      <c r="A787" s="1"/>
      <c r="B787" s="2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4.25" customHeight="1">
      <c r="A788" s="1"/>
      <c r="B788" s="2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4.25" customHeight="1">
      <c r="A789" s="1"/>
      <c r="B789" s="2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4.25" customHeight="1">
      <c r="A790" s="1"/>
      <c r="B790" s="2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4.25" customHeight="1">
      <c r="A791" s="1"/>
      <c r="B791" s="2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4.25" customHeight="1">
      <c r="A792" s="1"/>
      <c r="B792" s="2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4.25" customHeight="1">
      <c r="A793" s="1"/>
      <c r="B793" s="2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4.25" customHeight="1">
      <c r="A794" s="1"/>
      <c r="B794" s="2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4.25" customHeight="1">
      <c r="A795" s="1"/>
      <c r="B795" s="2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4.25" customHeight="1">
      <c r="A796" s="1"/>
      <c r="B796" s="2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4.25" customHeight="1">
      <c r="A797" s="1"/>
      <c r="B797" s="2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4.25" customHeight="1">
      <c r="A798" s="1"/>
      <c r="B798" s="2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4.25" customHeight="1">
      <c r="A799" s="1"/>
      <c r="B799" s="2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4.25" customHeight="1">
      <c r="A800" s="1"/>
      <c r="B800" s="2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4.25" customHeight="1">
      <c r="A801" s="1"/>
      <c r="B801" s="2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4.25" customHeight="1">
      <c r="A802" s="1"/>
      <c r="B802" s="2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4.25" customHeight="1">
      <c r="A803" s="1"/>
      <c r="B803" s="2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4.25" customHeight="1">
      <c r="A804" s="1"/>
      <c r="B804" s="2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4.25" customHeight="1">
      <c r="A805" s="1"/>
      <c r="B805" s="2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4.25" customHeight="1">
      <c r="A806" s="1"/>
      <c r="B806" s="2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4.25" customHeight="1">
      <c r="A807" s="1"/>
      <c r="B807" s="2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4.25" customHeight="1">
      <c r="A808" s="1"/>
      <c r="B808" s="2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4.25" customHeight="1">
      <c r="A809" s="1"/>
      <c r="B809" s="2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4.25" customHeight="1">
      <c r="A810" s="1"/>
      <c r="B810" s="2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4.25" customHeight="1">
      <c r="A811" s="1"/>
      <c r="B811" s="2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4.25" customHeight="1">
      <c r="A812" s="1"/>
      <c r="B812" s="2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4.25" customHeight="1">
      <c r="A813" s="1"/>
      <c r="B813" s="2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4.25" customHeight="1">
      <c r="A814" s="1"/>
      <c r="B814" s="2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4.25" customHeight="1">
      <c r="A815" s="1"/>
      <c r="B815" s="2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4.25" customHeight="1">
      <c r="A816" s="1"/>
      <c r="B816" s="2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4.25" customHeight="1">
      <c r="A817" s="1"/>
      <c r="B817" s="2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4.25" customHeight="1">
      <c r="A818" s="1"/>
      <c r="B818" s="2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4.25" customHeight="1">
      <c r="A819" s="1"/>
      <c r="B819" s="2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4.25" customHeight="1">
      <c r="A820" s="1"/>
      <c r="B820" s="2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4.25" customHeight="1">
      <c r="A821" s="1"/>
      <c r="B821" s="2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4.25" customHeight="1">
      <c r="A822" s="1"/>
      <c r="B822" s="2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4.25" customHeight="1">
      <c r="A823" s="1"/>
      <c r="B823" s="2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4.25" customHeight="1">
      <c r="A824" s="1"/>
      <c r="B824" s="2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4.25" customHeight="1">
      <c r="A825" s="1"/>
      <c r="B825" s="2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4.25" customHeight="1">
      <c r="A826" s="1"/>
      <c r="B826" s="2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4.25" customHeight="1">
      <c r="A827" s="1"/>
      <c r="B827" s="2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4.25" customHeight="1">
      <c r="A828" s="1"/>
      <c r="B828" s="2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4.25" customHeight="1">
      <c r="A829" s="1"/>
      <c r="B829" s="2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4.25" customHeight="1">
      <c r="A830" s="1"/>
      <c r="B830" s="2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4.25" customHeight="1">
      <c r="A831" s="1"/>
      <c r="B831" s="2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4.25" customHeight="1">
      <c r="A832" s="1"/>
      <c r="B832" s="2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4.25" customHeight="1">
      <c r="A833" s="1"/>
      <c r="B833" s="2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4.25" customHeight="1">
      <c r="A834" s="1"/>
      <c r="B834" s="2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4.25" customHeight="1">
      <c r="A835" s="1"/>
      <c r="B835" s="2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4.25" customHeight="1">
      <c r="A836" s="1"/>
      <c r="B836" s="2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4.25" customHeight="1">
      <c r="A837" s="1"/>
      <c r="B837" s="2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4.25" customHeight="1">
      <c r="A838" s="1"/>
      <c r="B838" s="2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4.25" customHeight="1">
      <c r="A839" s="1"/>
      <c r="B839" s="2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4.25" customHeight="1">
      <c r="A840" s="1"/>
      <c r="B840" s="2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4.25" customHeight="1">
      <c r="A841" s="1"/>
      <c r="B841" s="2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4.25" customHeight="1">
      <c r="A842" s="1"/>
      <c r="B842" s="2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4.25" customHeight="1">
      <c r="A843" s="1"/>
      <c r="B843" s="2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4.25" customHeight="1">
      <c r="A844" s="1"/>
      <c r="B844" s="2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4.25" customHeight="1">
      <c r="A845" s="1"/>
      <c r="B845" s="2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4.25" customHeight="1">
      <c r="A846" s="1"/>
      <c r="B846" s="2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4.25" customHeight="1">
      <c r="A847" s="1"/>
      <c r="B847" s="2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4.25" customHeight="1">
      <c r="A848" s="1"/>
      <c r="B848" s="2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4.25" customHeight="1">
      <c r="A849" s="1"/>
      <c r="B849" s="2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4.25" customHeight="1">
      <c r="A850" s="1"/>
      <c r="B850" s="2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4.25" customHeight="1">
      <c r="A851" s="1"/>
      <c r="B851" s="2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4.25" customHeight="1">
      <c r="A852" s="1"/>
      <c r="B852" s="2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4.25" customHeight="1">
      <c r="A853" s="1"/>
      <c r="B853" s="2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4.25" customHeight="1">
      <c r="A854" s="1"/>
      <c r="B854" s="2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4.25" customHeight="1">
      <c r="A855" s="1"/>
      <c r="B855" s="2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4.25" customHeight="1">
      <c r="A856" s="1"/>
      <c r="B856" s="2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4.25" customHeight="1">
      <c r="A857" s="1"/>
      <c r="B857" s="2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4.25" customHeight="1">
      <c r="A858" s="1"/>
      <c r="B858" s="2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4.25" customHeight="1">
      <c r="A859" s="1"/>
      <c r="B859" s="2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4.25" customHeight="1">
      <c r="A860" s="1"/>
      <c r="B860" s="2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4.25" customHeight="1">
      <c r="A861" s="1"/>
      <c r="B861" s="2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4.25" customHeight="1">
      <c r="A862" s="1"/>
      <c r="B862" s="2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4.25" customHeight="1">
      <c r="A863" s="1"/>
      <c r="B863" s="2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4.25" customHeight="1">
      <c r="A864" s="1"/>
      <c r="B864" s="2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4.25" customHeight="1">
      <c r="A865" s="1"/>
      <c r="B865" s="2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4.25" customHeight="1">
      <c r="A866" s="1"/>
      <c r="B866" s="2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4.25" customHeight="1">
      <c r="A867" s="1"/>
      <c r="B867" s="2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4.25" customHeight="1">
      <c r="A868" s="1"/>
      <c r="B868" s="2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4.25" customHeight="1">
      <c r="A869" s="1"/>
      <c r="B869" s="2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4.25" customHeight="1">
      <c r="A870" s="1"/>
      <c r="B870" s="2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4.25" customHeight="1">
      <c r="A871" s="1"/>
      <c r="B871" s="2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4.25" customHeight="1">
      <c r="A872" s="1"/>
      <c r="B872" s="2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4.25" customHeight="1">
      <c r="A873" s="1"/>
      <c r="B873" s="2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4.25" customHeight="1">
      <c r="A874" s="1"/>
      <c r="B874" s="2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4.25" customHeight="1">
      <c r="A875" s="1"/>
      <c r="B875" s="2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4.25" customHeight="1">
      <c r="A876" s="1"/>
      <c r="B876" s="2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4.25" customHeight="1">
      <c r="A877" s="1"/>
      <c r="B877" s="2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4.25" customHeight="1">
      <c r="A878" s="1"/>
      <c r="B878" s="2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4.25" customHeight="1">
      <c r="A879" s="1"/>
      <c r="B879" s="2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4.25" customHeight="1">
      <c r="A880" s="1"/>
      <c r="B880" s="2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4.25" customHeight="1">
      <c r="A881" s="1"/>
      <c r="B881" s="2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4.25" customHeight="1">
      <c r="A882" s="1"/>
      <c r="B882" s="2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4.25" customHeight="1">
      <c r="A883" s="1"/>
      <c r="B883" s="2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4.25" customHeight="1">
      <c r="A884" s="1"/>
      <c r="B884" s="2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4.25" customHeight="1">
      <c r="A885" s="1"/>
      <c r="B885" s="2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4.25" customHeight="1">
      <c r="A886" s="1"/>
      <c r="B886" s="2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4.25" customHeight="1">
      <c r="A887" s="1"/>
      <c r="B887" s="2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4.25" customHeight="1">
      <c r="A888" s="1"/>
      <c r="B888" s="2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4.25" customHeight="1">
      <c r="A889" s="1"/>
      <c r="B889" s="2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4.25" customHeight="1">
      <c r="A890" s="1"/>
      <c r="B890" s="2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4.25" customHeight="1">
      <c r="A891" s="1"/>
      <c r="B891" s="2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4.25" customHeight="1">
      <c r="A892" s="1"/>
      <c r="B892" s="2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4.25" customHeight="1">
      <c r="A893" s="1"/>
      <c r="B893" s="2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4.25" customHeight="1">
      <c r="A894" s="1"/>
      <c r="B894" s="2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4.25" customHeight="1">
      <c r="A895" s="1"/>
      <c r="B895" s="2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4.25" customHeight="1">
      <c r="A896" s="1"/>
      <c r="B896" s="2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4.25" customHeight="1">
      <c r="A897" s="1"/>
      <c r="B897" s="2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4.25" customHeight="1">
      <c r="A898" s="1"/>
      <c r="B898" s="2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4.25" customHeight="1">
      <c r="A899" s="1"/>
      <c r="B899" s="2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4.25" customHeight="1">
      <c r="A900" s="1"/>
      <c r="B900" s="2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4.25" customHeight="1">
      <c r="A901" s="1"/>
      <c r="B901" s="2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4.25" customHeight="1">
      <c r="A902" s="1"/>
      <c r="B902" s="2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4.25" customHeight="1">
      <c r="A903" s="1"/>
      <c r="B903" s="2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4.25" customHeight="1">
      <c r="A904" s="1"/>
      <c r="B904" s="2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4.25" customHeight="1">
      <c r="A905" s="1"/>
      <c r="B905" s="2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4.25" customHeight="1">
      <c r="A906" s="1"/>
      <c r="B906" s="2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4.25" customHeight="1">
      <c r="A907" s="1"/>
      <c r="B907" s="2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4.25" customHeight="1">
      <c r="A908" s="1"/>
      <c r="B908" s="2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4.25" customHeight="1">
      <c r="A909" s="1"/>
      <c r="B909" s="2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4.25" customHeight="1">
      <c r="A910" s="1"/>
      <c r="B910" s="2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4.25" customHeight="1">
      <c r="A911" s="1"/>
      <c r="B911" s="2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4.25" customHeight="1">
      <c r="A912" s="1"/>
      <c r="B912" s="2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4.25" customHeight="1">
      <c r="A913" s="1"/>
      <c r="B913" s="2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4.25" customHeight="1">
      <c r="A914" s="1"/>
      <c r="B914" s="2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4.25" customHeight="1">
      <c r="A915" s="1"/>
      <c r="B915" s="2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4.25" customHeight="1">
      <c r="A916" s="1"/>
      <c r="B916" s="2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4.25" customHeight="1">
      <c r="A917" s="1"/>
      <c r="B917" s="2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4.25" customHeight="1">
      <c r="A918" s="1"/>
      <c r="B918" s="2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4.25" customHeight="1">
      <c r="A919" s="1"/>
      <c r="B919" s="2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4.25" customHeight="1">
      <c r="A920" s="1"/>
      <c r="B920" s="2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4.25" customHeight="1">
      <c r="A921" s="1"/>
      <c r="B921" s="2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4.25" customHeight="1">
      <c r="A922" s="1"/>
      <c r="B922" s="2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4.25" customHeight="1">
      <c r="A923" s="1"/>
      <c r="B923" s="2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4.25" customHeight="1">
      <c r="A924" s="1"/>
      <c r="B924" s="2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4.25" customHeight="1">
      <c r="A925" s="1"/>
      <c r="B925" s="2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4.25" customHeight="1">
      <c r="A926" s="1"/>
      <c r="B926" s="2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4.25" customHeight="1">
      <c r="A927" s="1"/>
      <c r="B927" s="2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4.25" customHeight="1">
      <c r="A928" s="1"/>
      <c r="B928" s="2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4.25" customHeight="1">
      <c r="A929" s="1"/>
      <c r="B929" s="2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4.25" customHeight="1">
      <c r="A930" s="1"/>
      <c r="B930" s="2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4.25" customHeight="1">
      <c r="A931" s="1"/>
      <c r="B931" s="2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4.25" customHeight="1">
      <c r="A932" s="1"/>
      <c r="B932" s="2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4.25" customHeight="1">
      <c r="A933" s="1"/>
      <c r="B933" s="2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4.25" customHeight="1">
      <c r="A934" s="1"/>
      <c r="B934" s="2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4.25" customHeight="1">
      <c r="A935" s="1"/>
      <c r="B935" s="2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4.25" customHeight="1">
      <c r="A936" s="1"/>
      <c r="B936" s="2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4.25" customHeight="1">
      <c r="A937" s="1"/>
      <c r="B937" s="2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4.25" customHeight="1">
      <c r="A938" s="1"/>
      <c r="B938" s="2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4.25" customHeight="1">
      <c r="A939" s="1"/>
      <c r="B939" s="2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4.25" customHeight="1">
      <c r="A940" s="1"/>
      <c r="B940" s="2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4.25" customHeight="1">
      <c r="A941" s="1"/>
      <c r="B941" s="2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4.25" customHeight="1">
      <c r="A942" s="1"/>
      <c r="B942" s="2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4.25" customHeight="1">
      <c r="A943" s="1"/>
      <c r="B943" s="2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4.25" customHeight="1">
      <c r="A944" s="1"/>
      <c r="B944" s="2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4.25" customHeight="1">
      <c r="A945" s="1"/>
      <c r="B945" s="2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4.25" customHeight="1">
      <c r="A946" s="1"/>
      <c r="B946" s="2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4.25" customHeight="1">
      <c r="A947" s="1"/>
      <c r="B947" s="2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4.25" customHeight="1">
      <c r="A948" s="1"/>
      <c r="B948" s="2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4.25" customHeight="1">
      <c r="A949" s="1"/>
      <c r="B949" s="2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4.25" customHeight="1">
      <c r="A950" s="1"/>
      <c r="B950" s="2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4.25" customHeight="1">
      <c r="A951" s="1"/>
      <c r="B951" s="2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4.25" customHeight="1">
      <c r="A952" s="1"/>
      <c r="B952" s="2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4.25" customHeight="1">
      <c r="A953" s="1"/>
      <c r="B953" s="2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4.25" customHeight="1">
      <c r="A954" s="1"/>
      <c r="B954" s="2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4.25" customHeight="1">
      <c r="A955" s="1"/>
      <c r="B955" s="2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4.25" customHeight="1">
      <c r="A956" s="1"/>
      <c r="B956" s="2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4.25" customHeight="1">
      <c r="A957" s="1"/>
      <c r="B957" s="2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4.25" customHeight="1">
      <c r="A958" s="1"/>
      <c r="B958" s="2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4.25" customHeight="1">
      <c r="A959" s="1"/>
      <c r="B959" s="2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4.25" customHeight="1">
      <c r="A960" s="1"/>
      <c r="B960" s="2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4.25" customHeight="1">
      <c r="A961" s="1"/>
      <c r="B961" s="2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4.25" customHeight="1">
      <c r="A962" s="1"/>
      <c r="B962" s="2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4.25" customHeight="1">
      <c r="A963" s="1"/>
      <c r="B963" s="2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4.25" customHeight="1">
      <c r="A964" s="1"/>
      <c r="B964" s="2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4.25" customHeight="1">
      <c r="A965" s="1"/>
      <c r="B965" s="2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4.25" customHeight="1">
      <c r="A966" s="1"/>
      <c r="B966" s="2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4.25" customHeight="1">
      <c r="A967" s="1"/>
      <c r="B967" s="2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4.25" customHeight="1">
      <c r="A968" s="1"/>
      <c r="B968" s="2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4.25" customHeight="1">
      <c r="A969" s="1"/>
      <c r="B969" s="2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4.25" customHeight="1">
      <c r="A970" s="1"/>
      <c r="B970" s="2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4.25" customHeight="1">
      <c r="A971" s="1"/>
      <c r="B971" s="2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4.25" customHeight="1">
      <c r="A972" s="1"/>
      <c r="B972" s="2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4.25" customHeight="1">
      <c r="A973" s="1"/>
      <c r="B973" s="2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4.25" customHeight="1">
      <c r="A974" s="1"/>
      <c r="B974" s="2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4.25" customHeight="1">
      <c r="A975" s="1"/>
      <c r="B975" s="2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4.25" customHeight="1">
      <c r="A976" s="1"/>
      <c r="B976" s="2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4.25" customHeight="1">
      <c r="A977" s="1"/>
      <c r="B977" s="2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4.25" customHeight="1">
      <c r="A978" s="1"/>
      <c r="B978" s="2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4.25" customHeight="1">
      <c r="A979" s="1"/>
      <c r="B979" s="2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4.25" customHeight="1">
      <c r="A980" s="1"/>
      <c r="B980" s="2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4.25" customHeight="1">
      <c r="A981" s="1"/>
      <c r="B981" s="2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4.25" customHeight="1">
      <c r="A982" s="1"/>
      <c r="B982" s="2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4.25" customHeight="1">
      <c r="A983" s="1"/>
      <c r="B983" s="2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4.25" customHeight="1">
      <c r="A984" s="1"/>
      <c r="B984" s="2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4.25" customHeight="1">
      <c r="A985" s="1"/>
      <c r="B985" s="2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4.25" customHeight="1">
      <c r="A986" s="1"/>
      <c r="B986" s="2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4.25" customHeight="1">
      <c r="A987" s="1"/>
      <c r="B987" s="2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4.25" customHeight="1">
      <c r="A988" s="1"/>
      <c r="B988" s="2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4.25" customHeight="1">
      <c r="A989" s="1"/>
      <c r="B989" s="2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4.25" customHeight="1">
      <c r="A990" s="1"/>
      <c r="B990" s="2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4.25" customHeight="1">
      <c r="A991" s="1"/>
      <c r="B991" s="2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4.25" customHeight="1">
      <c r="A992" s="1"/>
      <c r="B992" s="2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4.25" customHeight="1">
      <c r="A993" s="1"/>
      <c r="B993" s="2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4.25" customHeight="1">
      <c r="A994" s="1"/>
      <c r="B994" s="2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4.25" customHeight="1">
      <c r="A995" s="1"/>
      <c r="B995" s="2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</sheetData>
  <autoFilter ref="A1:AC1" xr:uid="{00000000-0009-0000-0000-000003000000}"/>
  <pageMargins left="0.7" right="0.7" top="0.75" bottom="0.75" header="0" footer="0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9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4140625" defaultRowHeight="15" customHeight="1"/>
  <cols>
    <col min="1" max="2" width="11.5546875" customWidth="1"/>
    <col min="3" max="4" width="13.6640625" customWidth="1"/>
    <col min="5" max="5" width="16.6640625" customWidth="1"/>
    <col min="6" max="6" width="16.33203125" customWidth="1"/>
    <col min="7" max="7" width="11.6640625" customWidth="1"/>
    <col min="8" max="8" width="15.6640625" customWidth="1"/>
    <col min="9" max="9" width="18.6640625" customWidth="1"/>
    <col min="10" max="24" width="11.5546875" customWidth="1"/>
    <col min="25" max="25" width="14" customWidth="1"/>
    <col min="26" max="29" width="11.5546875" customWidth="1"/>
    <col min="30" max="30" width="22.109375" customWidth="1"/>
  </cols>
  <sheetData>
    <row r="1" spans="1:30" ht="14.25" customHeight="1" thickBot="1">
      <c r="A1" s="52"/>
      <c r="B1" s="53" t="s">
        <v>0</v>
      </c>
      <c r="C1" s="54" t="s">
        <v>13</v>
      </c>
      <c r="D1" s="54" t="s">
        <v>14</v>
      </c>
      <c r="E1" s="54" t="s">
        <v>15</v>
      </c>
      <c r="F1" s="3" t="s">
        <v>119</v>
      </c>
      <c r="G1" s="54" t="s">
        <v>16</v>
      </c>
      <c r="H1" s="54" t="s">
        <v>61</v>
      </c>
      <c r="I1" s="54" t="s">
        <v>62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24</v>
      </c>
      <c r="P1" s="27" t="s">
        <v>25</v>
      </c>
      <c r="Q1" s="27" t="s">
        <v>26</v>
      </c>
      <c r="R1" s="27" t="s">
        <v>27</v>
      </c>
      <c r="S1" s="27" t="s">
        <v>28</v>
      </c>
      <c r="T1" s="27" t="s">
        <v>29</v>
      </c>
      <c r="U1" s="28" t="s">
        <v>30</v>
      </c>
      <c r="V1" s="27" t="s">
        <v>31</v>
      </c>
      <c r="W1" s="28" t="s">
        <v>32</v>
      </c>
      <c r="X1" s="27" t="s">
        <v>33</v>
      </c>
      <c r="Y1" s="28" t="s">
        <v>34</v>
      </c>
      <c r="Z1" s="27" t="s">
        <v>35</v>
      </c>
      <c r="AA1" s="28" t="s">
        <v>36</v>
      </c>
      <c r="AB1" s="27" t="s">
        <v>37</v>
      </c>
      <c r="AC1" s="28" t="s">
        <v>38</v>
      </c>
      <c r="AD1" s="55" t="s">
        <v>5</v>
      </c>
    </row>
    <row r="2" spans="1:30" ht="14.25" customHeight="1">
      <c r="A2" s="32" t="s">
        <v>39</v>
      </c>
      <c r="B2" s="33">
        <v>44895</v>
      </c>
      <c r="C2" s="9"/>
      <c r="D2" s="9"/>
      <c r="E2" s="5">
        <f>(D2/$C$22)*100</f>
        <v>0</v>
      </c>
      <c r="F2" s="9"/>
      <c r="G2" s="9"/>
      <c r="H2" s="9"/>
      <c r="I2" s="9"/>
      <c r="J2" s="32"/>
      <c r="K2" s="9"/>
      <c r="L2" s="9"/>
      <c r="M2" s="9"/>
      <c r="N2" s="9"/>
      <c r="O2" s="9"/>
      <c r="P2" s="9"/>
      <c r="Q2" s="9"/>
      <c r="R2" s="9"/>
      <c r="S2" s="11"/>
      <c r="T2" s="32"/>
      <c r="U2" s="9"/>
      <c r="V2" s="9"/>
      <c r="W2" s="9"/>
      <c r="X2" s="9"/>
      <c r="Y2" s="9"/>
      <c r="Z2" s="9"/>
      <c r="AA2" s="9"/>
      <c r="AB2" s="9"/>
      <c r="AC2" s="11"/>
      <c r="AD2" s="56" t="s">
        <v>63</v>
      </c>
    </row>
    <row r="3" spans="1:30" ht="14.25" customHeight="1">
      <c r="A3" s="32" t="s">
        <v>41</v>
      </c>
      <c r="B3" s="33">
        <v>44895</v>
      </c>
      <c r="C3" s="9"/>
      <c r="D3" s="9"/>
      <c r="E3" s="9">
        <f>(D3/$C$23)*100</f>
        <v>0</v>
      </c>
      <c r="F3" s="9"/>
      <c r="G3" s="9"/>
      <c r="H3" s="9"/>
      <c r="I3" s="9"/>
      <c r="J3" s="32"/>
      <c r="K3" s="9"/>
      <c r="L3" s="9"/>
      <c r="M3" s="9"/>
      <c r="N3" s="9"/>
      <c r="O3" s="9"/>
      <c r="P3" s="9"/>
      <c r="Q3" s="9"/>
      <c r="R3" s="9"/>
      <c r="S3" s="11"/>
      <c r="T3" s="32"/>
      <c r="U3" s="9"/>
      <c r="V3" s="9"/>
      <c r="W3" s="9"/>
      <c r="X3" s="9"/>
      <c r="Y3" s="9"/>
      <c r="Z3" s="9"/>
      <c r="AA3" s="9"/>
      <c r="AB3" s="9"/>
      <c r="AC3" s="11"/>
      <c r="AD3" s="56"/>
    </row>
    <row r="4" spans="1:30" ht="14.25" customHeight="1">
      <c r="A4" s="32" t="s">
        <v>42</v>
      </c>
      <c r="B4" s="33">
        <v>44895</v>
      </c>
      <c r="C4" s="9"/>
      <c r="D4" s="9"/>
      <c r="E4" s="9">
        <f>(D4/$C$24)*100</f>
        <v>0</v>
      </c>
      <c r="F4" s="9"/>
      <c r="G4" s="9"/>
      <c r="H4" s="9"/>
      <c r="I4" s="9"/>
      <c r="J4" s="32"/>
      <c r="K4" s="9"/>
      <c r="L4" s="9"/>
      <c r="M4" s="9"/>
      <c r="N4" s="9"/>
      <c r="O4" s="9"/>
      <c r="P4" s="9"/>
      <c r="Q4" s="9"/>
      <c r="R4" s="9"/>
      <c r="S4" s="11"/>
      <c r="T4" s="32"/>
      <c r="U4" s="9"/>
      <c r="V4" s="9"/>
      <c r="W4" s="9"/>
      <c r="X4" s="9"/>
      <c r="Y4" s="9"/>
      <c r="Z4" s="9"/>
      <c r="AA4" s="9"/>
      <c r="AB4" s="9"/>
      <c r="AC4" s="11"/>
      <c r="AD4" s="56"/>
    </row>
    <row r="5" spans="1:30" ht="14.25" customHeight="1">
      <c r="A5" s="32" t="s">
        <v>43</v>
      </c>
      <c r="B5" s="33">
        <v>44895</v>
      </c>
      <c r="C5" s="9"/>
      <c r="D5" s="9"/>
      <c r="E5" s="9">
        <f>(D5/$C$25)*100</f>
        <v>0</v>
      </c>
      <c r="F5" s="9"/>
      <c r="G5" s="9"/>
      <c r="H5" s="9"/>
      <c r="I5" s="9"/>
      <c r="J5" s="32"/>
      <c r="K5" s="9"/>
      <c r="L5" s="9"/>
      <c r="M5" s="9"/>
      <c r="N5" s="9"/>
      <c r="O5" s="9"/>
      <c r="P5" s="9"/>
      <c r="Q5" s="9"/>
      <c r="R5" s="9"/>
      <c r="S5" s="11"/>
      <c r="T5" s="32"/>
      <c r="U5" s="9"/>
      <c r="V5" s="9"/>
      <c r="W5" s="9"/>
      <c r="X5" s="9"/>
      <c r="Y5" s="9"/>
      <c r="Z5" s="9"/>
      <c r="AA5" s="9"/>
      <c r="AB5" s="9"/>
      <c r="AC5" s="11"/>
      <c r="AD5" s="56"/>
    </row>
    <row r="6" spans="1:30" ht="14.25" customHeight="1">
      <c r="A6" s="32" t="s">
        <v>44</v>
      </c>
      <c r="B6" s="33">
        <v>44895</v>
      </c>
      <c r="C6" s="9"/>
      <c r="D6" s="9"/>
      <c r="E6" s="9">
        <f>(D6/$C$26)*100</f>
        <v>0</v>
      </c>
      <c r="F6" s="9"/>
      <c r="G6" s="9"/>
      <c r="H6" s="9"/>
      <c r="I6" s="9"/>
      <c r="J6" s="32"/>
      <c r="K6" s="9"/>
      <c r="L6" s="9"/>
      <c r="M6" s="9"/>
      <c r="N6" s="9"/>
      <c r="O6" s="9"/>
      <c r="P6" s="9"/>
      <c r="Q6" s="9"/>
      <c r="R6" s="9"/>
      <c r="S6" s="11"/>
      <c r="T6" s="32"/>
      <c r="U6" s="9"/>
      <c r="V6" s="9"/>
      <c r="W6" s="9"/>
      <c r="X6" s="9"/>
      <c r="Y6" s="9"/>
      <c r="Z6" s="9"/>
      <c r="AA6" s="9"/>
      <c r="AB6" s="9"/>
      <c r="AC6" s="11"/>
      <c r="AD6" s="56"/>
    </row>
    <row r="7" spans="1:30" ht="14.25" customHeight="1">
      <c r="A7" s="32" t="s">
        <v>45</v>
      </c>
      <c r="B7" s="33">
        <v>44895</v>
      </c>
      <c r="C7" s="9"/>
      <c r="D7" s="9"/>
      <c r="E7" s="9">
        <f>(D7/$C$27)*100</f>
        <v>0</v>
      </c>
      <c r="F7" s="9"/>
      <c r="G7" s="9"/>
      <c r="H7" s="9"/>
      <c r="I7" s="9"/>
      <c r="J7" s="32"/>
      <c r="K7" s="9"/>
      <c r="L7" s="9"/>
      <c r="M7" s="9"/>
      <c r="N7" s="9"/>
      <c r="O7" s="9"/>
      <c r="P7" s="9"/>
      <c r="Q7" s="9"/>
      <c r="R7" s="9"/>
      <c r="S7" s="11"/>
      <c r="T7" s="32"/>
      <c r="U7" s="9"/>
      <c r="V7" s="9"/>
      <c r="W7" s="9"/>
      <c r="X7" s="9"/>
      <c r="Y7" s="9"/>
      <c r="Z7" s="9"/>
      <c r="AA7" s="9"/>
      <c r="AB7" s="9"/>
      <c r="AC7" s="11"/>
      <c r="AD7" s="56"/>
    </row>
    <row r="8" spans="1:30" ht="14.25" customHeight="1">
      <c r="A8" s="32" t="s">
        <v>46</v>
      </c>
      <c r="B8" s="33">
        <v>44895</v>
      </c>
      <c r="C8" s="9"/>
      <c r="D8" s="9"/>
      <c r="E8" s="9">
        <f>(D8/$C$28)*100</f>
        <v>0</v>
      </c>
      <c r="F8" s="9"/>
      <c r="G8" s="9"/>
      <c r="H8" s="9"/>
      <c r="I8" s="9"/>
      <c r="J8" s="32"/>
      <c r="K8" s="9"/>
      <c r="L8" s="9"/>
      <c r="M8" s="9"/>
      <c r="N8" s="9"/>
      <c r="O8" s="9"/>
      <c r="P8" s="9"/>
      <c r="Q8" s="9"/>
      <c r="R8" s="9"/>
      <c r="S8" s="11"/>
      <c r="T8" s="32"/>
      <c r="U8" s="9"/>
      <c r="V8" s="9"/>
      <c r="W8" s="9"/>
      <c r="X8" s="9"/>
      <c r="Y8" s="9"/>
      <c r="Z8" s="9"/>
      <c r="AA8" s="9"/>
      <c r="AB8" s="9"/>
      <c r="AC8" s="11"/>
      <c r="AD8" s="56"/>
    </row>
    <row r="9" spans="1:30" ht="14.25" customHeight="1">
      <c r="A9" s="32" t="s">
        <v>47</v>
      </c>
      <c r="B9" s="33">
        <v>44895</v>
      </c>
      <c r="C9" s="9"/>
      <c r="D9" s="9"/>
      <c r="E9" s="9">
        <f>(D9/$C$29)*100</f>
        <v>0</v>
      </c>
      <c r="F9" s="9"/>
      <c r="G9" s="9"/>
      <c r="H9" s="9"/>
      <c r="I9" s="9"/>
      <c r="J9" s="32"/>
      <c r="K9" s="9"/>
      <c r="L9" s="9"/>
      <c r="M9" s="9"/>
      <c r="N9" s="9"/>
      <c r="O9" s="9"/>
      <c r="P9" s="9"/>
      <c r="Q9" s="9"/>
      <c r="R9" s="9"/>
      <c r="S9" s="11"/>
      <c r="T9" s="32"/>
      <c r="U9" s="9"/>
      <c r="V9" s="9"/>
      <c r="W9" s="9"/>
      <c r="X9" s="9"/>
      <c r="Y9" s="9"/>
      <c r="Z9" s="9"/>
      <c r="AA9" s="9"/>
      <c r="AB9" s="9"/>
      <c r="AC9" s="11"/>
      <c r="AD9" s="56"/>
    </row>
    <row r="10" spans="1:30" ht="14.25" customHeight="1">
      <c r="A10" s="32" t="s">
        <v>48</v>
      </c>
      <c r="B10" s="33">
        <v>44895</v>
      </c>
      <c r="C10" s="9"/>
      <c r="D10" s="9"/>
      <c r="E10" s="9">
        <f>(D10/$C$30)*100</f>
        <v>0</v>
      </c>
      <c r="F10" s="9"/>
      <c r="G10" s="9"/>
      <c r="H10" s="9"/>
      <c r="I10" s="9"/>
      <c r="J10" s="32"/>
      <c r="K10" s="9"/>
      <c r="L10" s="9"/>
      <c r="M10" s="9"/>
      <c r="N10" s="9"/>
      <c r="O10" s="9"/>
      <c r="P10" s="9"/>
      <c r="Q10" s="9"/>
      <c r="R10" s="9"/>
      <c r="S10" s="11"/>
      <c r="T10" s="32"/>
      <c r="U10" s="9"/>
      <c r="V10" s="9"/>
      <c r="W10" s="9"/>
      <c r="X10" s="9"/>
      <c r="Y10" s="9"/>
      <c r="Z10" s="9"/>
      <c r="AA10" s="9"/>
      <c r="AB10" s="9"/>
      <c r="AC10" s="11"/>
      <c r="AD10" s="56"/>
    </row>
    <row r="11" spans="1:30" ht="14.25" customHeight="1">
      <c r="A11" s="32" t="s">
        <v>49</v>
      </c>
      <c r="B11" s="33">
        <v>44895</v>
      </c>
      <c r="C11" s="9"/>
      <c r="D11" s="9"/>
      <c r="E11" s="9">
        <f>(D11/$C$31)*100</f>
        <v>0</v>
      </c>
      <c r="F11" s="9"/>
      <c r="G11" s="9"/>
      <c r="H11" s="9"/>
      <c r="I11" s="9"/>
      <c r="J11" s="32"/>
      <c r="K11" s="9"/>
      <c r="L11" s="9"/>
      <c r="M11" s="9"/>
      <c r="N11" s="9"/>
      <c r="O11" s="9"/>
      <c r="P11" s="9"/>
      <c r="Q11" s="9"/>
      <c r="R11" s="9"/>
      <c r="S11" s="11"/>
      <c r="T11" s="32"/>
      <c r="U11" s="9"/>
      <c r="V11" s="9"/>
      <c r="W11" s="9"/>
      <c r="X11" s="9"/>
      <c r="Y11" s="9"/>
      <c r="Z11" s="9"/>
      <c r="AA11" s="9"/>
      <c r="AB11" s="9"/>
      <c r="AC11" s="11"/>
      <c r="AD11" s="56"/>
    </row>
    <row r="12" spans="1:30" ht="14.25" customHeight="1">
      <c r="A12" s="32" t="s">
        <v>50</v>
      </c>
      <c r="B12" s="33">
        <v>44895</v>
      </c>
      <c r="C12" s="9"/>
      <c r="D12" s="9"/>
      <c r="E12" s="9">
        <f>(D12/$C$32)*100</f>
        <v>0</v>
      </c>
      <c r="F12" s="9"/>
      <c r="G12" s="9"/>
      <c r="H12" s="9"/>
      <c r="I12" s="9"/>
      <c r="J12" s="32"/>
      <c r="K12" s="9"/>
      <c r="L12" s="9"/>
      <c r="M12" s="9"/>
      <c r="N12" s="9"/>
      <c r="O12" s="9"/>
      <c r="P12" s="9"/>
      <c r="Q12" s="9"/>
      <c r="R12" s="9"/>
      <c r="S12" s="11"/>
      <c r="T12" s="32"/>
      <c r="U12" s="9"/>
      <c r="V12" s="9"/>
      <c r="W12" s="9"/>
      <c r="X12" s="9"/>
      <c r="Y12" s="9"/>
      <c r="Z12" s="9"/>
      <c r="AA12" s="9"/>
      <c r="AB12" s="9"/>
      <c r="AC12" s="11"/>
      <c r="AD12" s="56"/>
    </row>
    <row r="13" spans="1:30" ht="14.25" customHeight="1">
      <c r="A13" s="32" t="s">
        <v>51</v>
      </c>
      <c r="B13" s="33">
        <v>44895</v>
      </c>
      <c r="C13" s="9"/>
      <c r="D13" s="9"/>
      <c r="E13" s="9">
        <f>(D13/$C$33)*100</f>
        <v>0</v>
      </c>
      <c r="F13" s="9"/>
      <c r="G13" s="9"/>
      <c r="H13" s="9"/>
      <c r="I13" s="9"/>
      <c r="J13" s="32"/>
      <c r="K13" s="9"/>
      <c r="L13" s="9"/>
      <c r="M13" s="9"/>
      <c r="N13" s="9"/>
      <c r="O13" s="9"/>
      <c r="P13" s="9"/>
      <c r="Q13" s="9"/>
      <c r="R13" s="9"/>
      <c r="S13" s="11"/>
      <c r="T13" s="32"/>
      <c r="U13" s="9"/>
      <c r="V13" s="9"/>
      <c r="W13" s="9"/>
      <c r="X13" s="9"/>
      <c r="Y13" s="9"/>
      <c r="Z13" s="9"/>
      <c r="AA13" s="9"/>
      <c r="AB13" s="9"/>
      <c r="AC13" s="11"/>
      <c r="AD13" s="56"/>
    </row>
    <row r="14" spans="1:30" ht="14.25" customHeight="1">
      <c r="A14" s="32" t="s">
        <v>52</v>
      </c>
      <c r="B14" s="33">
        <v>44895</v>
      </c>
      <c r="C14" s="9"/>
      <c r="D14" s="9" t="s">
        <v>64</v>
      </c>
      <c r="E14" s="9">
        <v>0</v>
      </c>
      <c r="F14" s="9"/>
      <c r="G14" s="9"/>
      <c r="H14" s="9"/>
      <c r="I14" s="9"/>
      <c r="J14" s="32"/>
      <c r="K14" s="9"/>
      <c r="L14" s="9"/>
      <c r="M14" s="9"/>
      <c r="N14" s="9"/>
      <c r="O14" s="9"/>
      <c r="P14" s="9"/>
      <c r="Q14" s="9"/>
      <c r="R14" s="9"/>
      <c r="S14" s="11"/>
      <c r="T14" s="32"/>
      <c r="U14" s="9"/>
      <c r="V14" s="9"/>
      <c r="W14" s="9"/>
      <c r="X14" s="9"/>
      <c r="Y14" s="9"/>
      <c r="Z14" s="9"/>
      <c r="AA14" s="9"/>
      <c r="AB14" s="9"/>
      <c r="AC14" s="11"/>
      <c r="AD14" s="56"/>
    </row>
    <row r="15" spans="1:30" ht="14.25" customHeight="1">
      <c r="A15" s="32" t="s">
        <v>53</v>
      </c>
      <c r="B15" s="33">
        <v>44895</v>
      </c>
      <c r="C15" s="9"/>
      <c r="D15" s="9"/>
      <c r="E15" s="9">
        <f>(D15/$C$35)*100</f>
        <v>0</v>
      </c>
      <c r="F15" s="9"/>
      <c r="G15" s="9"/>
      <c r="H15" s="9"/>
      <c r="I15" s="9"/>
      <c r="J15" s="32"/>
      <c r="K15" s="9"/>
      <c r="L15" s="9"/>
      <c r="M15" s="9"/>
      <c r="N15" s="9"/>
      <c r="O15" s="9"/>
      <c r="P15" s="9"/>
      <c r="Q15" s="9"/>
      <c r="R15" s="9"/>
      <c r="S15" s="11"/>
      <c r="T15" s="32"/>
      <c r="U15" s="9"/>
      <c r="V15" s="9"/>
      <c r="W15" s="9"/>
      <c r="X15" s="9"/>
      <c r="Y15" s="9"/>
      <c r="Z15" s="9"/>
      <c r="AA15" s="9"/>
      <c r="AB15" s="9"/>
      <c r="AC15" s="11"/>
      <c r="AD15" s="56"/>
    </row>
    <row r="16" spans="1:30" ht="14.25" customHeight="1">
      <c r="A16" s="32" t="s">
        <v>54</v>
      </c>
      <c r="B16" s="33">
        <v>44895</v>
      </c>
      <c r="C16" s="9"/>
      <c r="D16" s="9"/>
      <c r="E16" s="9">
        <f>(D16/$C$36)*100</f>
        <v>0</v>
      </c>
      <c r="F16" s="9"/>
      <c r="G16" s="9"/>
      <c r="H16" s="9"/>
      <c r="I16" s="9"/>
      <c r="J16" s="32"/>
      <c r="K16" s="9"/>
      <c r="L16" s="9"/>
      <c r="M16" s="9"/>
      <c r="N16" s="9"/>
      <c r="O16" s="9"/>
      <c r="P16" s="9"/>
      <c r="Q16" s="9"/>
      <c r="R16" s="9"/>
      <c r="S16" s="11"/>
      <c r="T16" s="32"/>
      <c r="U16" s="9"/>
      <c r="V16" s="9"/>
      <c r="W16" s="9"/>
      <c r="X16" s="9"/>
      <c r="Y16" s="9"/>
      <c r="Z16" s="9"/>
      <c r="AA16" s="9"/>
      <c r="AB16" s="9"/>
      <c r="AC16" s="11"/>
      <c r="AD16" s="56"/>
    </row>
    <row r="17" spans="1:30" ht="14.25" customHeight="1">
      <c r="A17" s="32" t="s">
        <v>55</v>
      </c>
      <c r="B17" s="33">
        <v>44895</v>
      </c>
      <c r="C17" s="9"/>
      <c r="D17" s="9"/>
      <c r="E17" s="9">
        <f>(D17/$C$37)*100</f>
        <v>0</v>
      </c>
      <c r="F17" s="9"/>
      <c r="G17" s="9"/>
      <c r="H17" s="9"/>
      <c r="I17" s="9"/>
      <c r="J17" s="32"/>
      <c r="K17" s="9"/>
      <c r="L17" s="9"/>
      <c r="M17" s="9"/>
      <c r="N17" s="9"/>
      <c r="O17" s="9"/>
      <c r="P17" s="9"/>
      <c r="Q17" s="9"/>
      <c r="R17" s="9"/>
      <c r="S17" s="11"/>
      <c r="T17" s="32"/>
      <c r="U17" s="9"/>
      <c r="V17" s="9"/>
      <c r="W17" s="9"/>
      <c r="X17" s="9"/>
      <c r="Y17" s="9"/>
      <c r="Z17" s="9"/>
      <c r="AA17" s="9"/>
      <c r="AB17" s="9"/>
      <c r="AC17" s="11"/>
      <c r="AD17" s="56"/>
    </row>
    <row r="18" spans="1:30" ht="14.25" customHeight="1">
      <c r="A18" s="32" t="s">
        <v>56</v>
      </c>
      <c r="B18" s="33">
        <v>44895</v>
      </c>
      <c r="C18" s="9"/>
      <c r="D18" s="9"/>
      <c r="E18" s="9">
        <f>(D18/$C$38)*100</f>
        <v>0</v>
      </c>
      <c r="F18" s="9"/>
      <c r="G18" s="9"/>
      <c r="H18" s="9"/>
      <c r="I18" s="9"/>
      <c r="J18" s="32"/>
      <c r="K18" s="9"/>
      <c r="L18" s="9"/>
      <c r="M18" s="9"/>
      <c r="N18" s="9"/>
      <c r="O18" s="9"/>
      <c r="P18" s="9"/>
      <c r="Q18" s="9"/>
      <c r="R18" s="9"/>
      <c r="S18" s="11"/>
      <c r="T18" s="32"/>
      <c r="U18" s="9"/>
      <c r="V18" s="9"/>
      <c r="W18" s="9"/>
      <c r="X18" s="9"/>
      <c r="Y18" s="9"/>
      <c r="Z18" s="9"/>
      <c r="AA18" s="9"/>
      <c r="AB18" s="9"/>
      <c r="AC18" s="11"/>
      <c r="AD18" s="56"/>
    </row>
    <row r="19" spans="1:30" ht="14.25" customHeight="1">
      <c r="A19" s="32" t="s">
        <v>57</v>
      </c>
      <c r="B19" s="33">
        <v>44895</v>
      </c>
      <c r="C19" s="9"/>
      <c r="D19" s="9"/>
      <c r="E19" s="9">
        <f>(D19/$C$39)*100</f>
        <v>0</v>
      </c>
      <c r="F19" s="9"/>
      <c r="G19" s="9"/>
      <c r="H19" s="9"/>
      <c r="I19" s="9"/>
      <c r="J19" s="32"/>
      <c r="K19" s="9"/>
      <c r="L19" s="9"/>
      <c r="M19" s="9"/>
      <c r="N19" s="9"/>
      <c r="O19" s="9"/>
      <c r="P19" s="9"/>
      <c r="Q19" s="9"/>
      <c r="R19" s="9"/>
      <c r="S19" s="11"/>
      <c r="T19" s="32"/>
      <c r="U19" s="9"/>
      <c r="V19" s="9"/>
      <c r="W19" s="9"/>
      <c r="X19" s="9"/>
      <c r="Y19" s="9"/>
      <c r="Z19" s="9"/>
      <c r="AA19" s="9"/>
      <c r="AB19" s="9"/>
      <c r="AC19" s="11"/>
      <c r="AD19" s="56"/>
    </row>
    <row r="20" spans="1:30" ht="14.25" customHeight="1">
      <c r="A20" s="32" t="s">
        <v>58</v>
      </c>
      <c r="B20" s="33">
        <v>44895</v>
      </c>
      <c r="C20" s="9"/>
      <c r="D20" s="9"/>
      <c r="E20" s="9">
        <f>(D20/$C$40)*100</f>
        <v>0</v>
      </c>
      <c r="F20" s="9"/>
      <c r="G20" s="9"/>
      <c r="H20" s="9"/>
      <c r="I20" s="9"/>
      <c r="J20" s="32"/>
      <c r="K20" s="9"/>
      <c r="L20" s="9"/>
      <c r="M20" s="9"/>
      <c r="N20" s="9"/>
      <c r="O20" s="9"/>
      <c r="P20" s="9"/>
      <c r="Q20" s="9"/>
      <c r="R20" s="9"/>
      <c r="S20" s="11"/>
      <c r="T20" s="32"/>
      <c r="U20" s="9"/>
      <c r="V20" s="9"/>
      <c r="W20" s="9"/>
      <c r="X20" s="9"/>
      <c r="Y20" s="9"/>
      <c r="Z20" s="9"/>
      <c r="AA20" s="9"/>
      <c r="AB20" s="9"/>
      <c r="AC20" s="11"/>
      <c r="AD20" s="56"/>
    </row>
    <row r="21" spans="1:30" ht="14.25" customHeight="1" thickBot="1">
      <c r="A21" s="35" t="s">
        <v>59</v>
      </c>
      <c r="B21" s="39">
        <v>44895</v>
      </c>
      <c r="C21" s="21"/>
      <c r="D21" s="21"/>
      <c r="E21" s="13">
        <f>(D21/$C$41)*100</f>
        <v>0</v>
      </c>
      <c r="F21" s="21"/>
      <c r="G21" s="21"/>
      <c r="H21" s="21"/>
      <c r="I21" s="21"/>
      <c r="J21" s="34"/>
      <c r="K21" s="13"/>
      <c r="L21" s="13"/>
      <c r="M21" s="13"/>
      <c r="N21" s="13"/>
      <c r="O21" s="13"/>
      <c r="P21" s="13"/>
      <c r="Q21" s="13"/>
      <c r="R21" s="13"/>
      <c r="S21" s="15"/>
      <c r="T21" s="34"/>
      <c r="U21" s="13"/>
      <c r="V21" s="13"/>
      <c r="W21" s="13"/>
      <c r="X21" s="13"/>
      <c r="Y21" s="13"/>
      <c r="Z21" s="13"/>
      <c r="AA21" s="13"/>
      <c r="AB21" s="13"/>
      <c r="AC21" s="15"/>
      <c r="AD21" s="57"/>
    </row>
    <row r="22" spans="1:30" ht="14.25" customHeight="1">
      <c r="A22" s="30" t="s">
        <v>39</v>
      </c>
      <c r="B22" s="31">
        <v>44914</v>
      </c>
      <c r="C22" s="5">
        <f t="shared" ref="C22:C276" si="0">SUM(J22:S22)</f>
        <v>836</v>
      </c>
      <c r="D22" s="5">
        <f t="shared" ref="D22:D276" si="1">AVERAGE(J22:S22)</f>
        <v>83.6</v>
      </c>
      <c r="E22" s="5">
        <f t="shared" ref="E22:E276" si="2">SUM(T22:AC22)</f>
        <v>0</v>
      </c>
      <c r="F22" s="5">
        <f>(E22/$C$22)*100</f>
        <v>0</v>
      </c>
      <c r="G22" s="5">
        <f t="shared" ref="G22:G276" si="3">AVERAGE(T22:AC22)</f>
        <v>0</v>
      </c>
      <c r="H22" s="5"/>
      <c r="I22" s="5"/>
      <c r="J22" s="30">
        <v>49</v>
      </c>
      <c r="K22" s="5">
        <v>155</v>
      </c>
      <c r="L22" s="5">
        <v>77</v>
      </c>
      <c r="M22" s="5">
        <v>101</v>
      </c>
      <c r="N22" s="5">
        <v>38</v>
      </c>
      <c r="O22" s="5">
        <v>79</v>
      </c>
      <c r="P22" s="5">
        <v>88</v>
      </c>
      <c r="Q22" s="5">
        <v>105</v>
      </c>
      <c r="R22" s="5">
        <v>80</v>
      </c>
      <c r="S22" s="7">
        <v>64</v>
      </c>
      <c r="T22" s="30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7">
        <v>0</v>
      </c>
      <c r="AD22" s="58" t="s">
        <v>11</v>
      </c>
    </row>
    <row r="23" spans="1:30" ht="14.25" customHeight="1">
      <c r="A23" s="32" t="s">
        <v>41</v>
      </c>
      <c r="B23" s="33">
        <v>44914</v>
      </c>
      <c r="C23" s="9">
        <f t="shared" si="0"/>
        <v>807</v>
      </c>
      <c r="D23" s="9">
        <f t="shared" si="1"/>
        <v>80.7</v>
      </c>
      <c r="E23" s="9">
        <f t="shared" si="2"/>
        <v>0</v>
      </c>
      <c r="F23" s="9">
        <f>(E23/$C$23)*100</f>
        <v>0</v>
      </c>
      <c r="G23" s="9">
        <f t="shared" si="3"/>
        <v>0</v>
      </c>
      <c r="H23" s="9"/>
      <c r="I23" s="9"/>
      <c r="J23" s="32">
        <v>73</v>
      </c>
      <c r="K23" s="9">
        <v>118</v>
      </c>
      <c r="L23" s="9">
        <v>75</v>
      </c>
      <c r="M23" s="9">
        <v>62</v>
      </c>
      <c r="N23" s="9">
        <v>37</v>
      </c>
      <c r="O23" s="9">
        <v>75</v>
      </c>
      <c r="P23" s="9">
        <v>81</v>
      </c>
      <c r="Q23" s="9">
        <v>152</v>
      </c>
      <c r="R23" s="9">
        <v>44</v>
      </c>
      <c r="S23" s="11">
        <v>90</v>
      </c>
      <c r="T23" s="32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1">
        <v>0</v>
      </c>
      <c r="AD23" s="56"/>
    </row>
    <row r="24" spans="1:30" ht="14.25" customHeight="1">
      <c r="A24" s="32" t="s">
        <v>42</v>
      </c>
      <c r="B24" s="33">
        <v>44914</v>
      </c>
      <c r="C24" s="9">
        <f t="shared" si="0"/>
        <v>748</v>
      </c>
      <c r="D24" s="9">
        <f t="shared" si="1"/>
        <v>74.8</v>
      </c>
      <c r="E24" s="9">
        <f t="shared" si="2"/>
        <v>0</v>
      </c>
      <c r="F24" s="9">
        <f>(E24/$C$24)*100</f>
        <v>0</v>
      </c>
      <c r="G24" s="9">
        <f t="shared" si="3"/>
        <v>0</v>
      </c>
      <c r="H24" s="9"/>
      <c r="I24" s="9"/>
      <c r="J24" s="32">
        <v>40</v>
      </c>
      <c r="K24" s="9">
        <v>66</v>
      </c>
      <c r="L24" s="9">
        <v>72</v>
      </c>
      <c r="M24" s="9">
        <v>70</v>
      </c>
      <c r="N24" s="9">
        <v>140</v>
      </c>
      <c r="O24" s="9">
        <v>78</v>
      </c>
      <c r="P24" s="9">
        <v>145</v>
      </c>
      <c r="Q24" s="9">
        <v>66</v>
      </c>
      <c r="R24" s="9">
        <v>29</v>
      </c>
      <c r="S24" s="11">
        <v>42</v>
      </c>
      <c r="T24" s="32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11">
        <v>0</v>
      </c>
      <c r="AD24" s="56"/>
    </row>
    <row r="25" spans="1:30" ht="14.25" customHeight="1">
      <c r="A25" s="32" t="s">
        <v>43</v>
      </c>
      <c r="B25" s="33">
        <v>44914</v>
      </c>
      <c r="C25" s="9">
        <f t="shared" si="0"/>
        <v>743</v>
      </c>
      <c r="D25" s="9">
        <f t="shared" si="1"/>
        <v>74.3</v>
      </c>
      <c r="E25" s="9">
        <f t="shared" si="2"/>
        <v>0</v>
      </c>
      <c r="F25" s="9">
        <f>(E25/$C$25)*100</f>
        <v>0</v>
      </c>
      <c r="G25" s="9">
        <f t="shared" si="3"/>
        <v>0</v>
      </c>
      <c r="H25" s="9"/>
      <c r="I25" s="9"/>
      <c r="J25" s="32">
        <v>59</v>
      </c>
      <c r="K25" s="9">
        <v>49</v>
      </c>
      <c r="L25" s="9">
        <v>63</v>
      </c>
      <c r="M25" s="9">
        <v>60</v>
      </c>
      <c r="N25" s="9">
        <v>39</v>
      </c>
      <c r="O25" s="9">
        <v>48</v>
      </c>
      <c r="P25" s="9">
        <v>94</v>
      </c>
      <c r="Q25" s="9">
        <v>155</v>
      </c>
      <c r="R25" s="9">
        <v>129</v>
      </c>
      <c r="S25" s="11">
        <v>47</v>
      </c>
      <c r="T25" s="32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1">
        <v>0</v>
      </c>
      <c r="AD25" s="56"/>
    </row>
    <row r="26" spans="1:30" ht="14.25" customHeight="1">
      <c r="A26" s="32" t="s">
        <v>44</v>
      </c>
      <c r="B26" s="33">
        <v>44914</v>
      </c>
      <c r="C26" s="9">
        <f t="shared" si="0"/>
        <v>1077</v>
      </c>
      <c r="D26" s="9">
        <f t="shared" si="1"/>
        <v>107.7</v>
      </c>
      <c r="E26" s="9">
        <f t="shared" si="2"/>
        <v>0</v>
      </c>
      <c r="F26" s="9">
        <f>(E26/$C$26)*100</f>
        <v>0</v>
      </c>
      <c r="G26" s="9">
        <f t="shared" si="3"/>
        <v>0</v>
      </c>
      <c r="H26" s="9"/>
      <c r="I26" s="9"/>
      <c r="J26" s="32">
        <v>76</v>
      </c>
      <c r="K26" s="9">
        <v>94</v>
      </c>
      <c r="L26" s="9">
        <v>190</v>
      </c>
      <c r="M26" s="9">
        <v>183</v>
      </c>
      <c r="N26" s="9">
        <v>60</v>
      </c>
      <c r="O26" s="9">
        <v>41</v>
      </c>
      <c r="P26" s="9">
        <v>115</v>
      </c>
      <c r="Q26" s="9">
        <v>77</v>
      </c>
      <c r="R26" s="9">
        <v>205</v>
      </c>
      <c r="S26" s="11">
        <v>36</v>
      </c>
      <c r="T26" s="32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1">
        <v>0</v>
      </c>
      <c r="AD26" s="56"/>
    </row>
    <row r="27" spans="1:30" ht="14.25" customHeight="1">
      <c r="A27" s="32" t="s">
        <v>45</v>
      </c>
      <c r="B27" s="33">
        <v>44914</v>
      </c>
      <c r="C27" s="9">
        <f t="shared" si="0"/>
        <v>915</v>
      </c>
      <c r="D27" s="9">
        <f t="shared" si="1"/>
        <v>91.5</v>
      </c>
      <c r="E27" s="9">
        <f t="shared" si="2"/>
        <v>0</v>
      </c>
      <c r="F27" s="9">
        <f>(E27/$C$27)*100</f>
        <v>0</v>
      </c>
      <c r="G27" s="9">
        <f t="shared" si="3"/>
        <v>0</v>
      </c>
      <c r="H27" s="9"/>
      <c r="I27" s="9"/>
      <c r="J27" s="32">
        <v>109</v>
      </c>
      <c r="K27" s="9">
        <v>42</v>
      </c>
      <c r="L27" s="9">
        <v>201</v>
      </c>
      <c r="M27" s="9">
        <v>60</v>
      </c>
      <c r="N27" s="9">
        <v>70</v>
      </c>
      <c r="O27" s="9">
        <v>84</v>
      </c>
      <c r="P27" s="9">
        <v>178</v>
      </c>
      <c r="Q27" s="9">
        <v>78</v>
      </c>
      <c r="R27" s="9">
        <v>37</v>
      </c>
      <c r="S27" s="11">
        <v>56</v>
      </c>
      <c r="T27" s="32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11">
        <v>0</v>
      </c>
      <c r="AD27" s="56"/>
    </row>
    <row r="28" spans="1:30" ht="14.25" customHeight="1">
      <c r="A28" s="32" t="s">
        <v>46</v>
      </c>
      <c r="B28" s="33">
        <v>44914</v>
      </c>
      <c r="C28" s="9">
        <f t="shared" si="0"/>
        <v>778</v>
      </c>
      <c r="D28" s="9">
        <f t="shared" si="1"/>
        <v>77.8</v>
      </c>
      <c r="E28" s="9">
        <f t="shared" si="2"/>
        <v>0</v>
      </c>
      <c r="F28" s="9">
        <f>(E28/$C$28)*100</f>
        <v>0</v>
      </c>
      <c r="G28" s="9">
        <f t="shared" si="3"/>
        <v>0</v>
      </c>
      <c r="H28" s="9"/>
      <c r="I28" s="9"/>
      <c r="J28" s="32">
        <v>107</v>
      </c>
      <c r="K28" s="9">
        <v>79</v>
      </c>
      <c r="L28" s="9">
        <v>150</v>
      </c>
      <c r="M28" s="9">
        <v>66</v>
      </c>
      <c r="N28" s="9">
        <v>48</v>
      </c>
      <c r="O28" s="9">
        <v>85</v>
      </c>
      <c r="P28" s="9">
        <v>70</v>
      </c>
      <c r="Q28" s="9">
        <v>74</v>
      </c>
      <c r="R28" s="9">
        <v>50</v>
      </c>
      <c r="S28" s="11">
        <v>49</v>
      </c>
      <c r="T28" s="32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11">
        <v>0</v>
      </c>
      <c r="AD28" s="56"/>
    </row>
    <row r="29" spans="1:30" ht="14.25" customHeight="1">
      <c r="A29" s="32" t="s">
        <v>47</v>
      </c>
      <c r="B29" s="33">
        <v>44914</v>
      </c>
      <c r="C29" s="9">
        <f t="shared" si="0"/>
        <v>741</v>
      </c>
      <c r="D29" s="9">
        <f t="shared" si="1"/>
        <v>74.099999999999994</v>
      </c>
      <c r="E29" s="9">
        <f t="shared" si="2"/>
        <v>0</v>
      </c>
      <c r="F29" s="9">
        <f>(E29/$C$29)*100</f>
        <v>0</v>
      </c>
      <c r="G29" s="9">
        <f t="shared" si="3"/>
        <v>0</v>
      </c>
      <c r="H29" s="9"/>
      <c r="I29" s="9"/>
      <c r="J29" s="32">
        <v>145</v>
      </c>
      <c r="K29" s="9">
        <v>135</v>
      </c>
      <c r="L29" s="9">
        <v>59</v>
      </c>
      <c r="M29" s="9">
        <v>65</v>
      </c>
      <c r="N29" s="9">
        <v>79</v>
      </c>
      <c r="O29" s="9">
        <v>52</v>
      </c>
      <c r="P29" s="9">
        <v>60</v>
      </c>
      <c r="Q29" s="9">
        <v>47</v>
      </c>
      <c r="R29" s="9">
        <v>58</v>
      </c>
      <c r="S29" s="11">
        <v>41</v>
      </c>
      <c r="T29" s="32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1">
        <v>0</v>
      </c>
      <c r="AD29" s="56"/>
    </row>
    <row r="30" spans="1:30" ht="14.25" customHeight="1">
      <c r="A30" s="32" t="s">
        <v>48</v>
      </c>
      <c r="B30" s="33">
        <v>44914</v>
      </c>
      <c r="C30" s="9">
        <f t="shared" si="0"/>
        <v>481</v>
      </c>
      <c r="D30" s="9">
        <f t="shared" si="1"/>
        <v>48.1</v>
      </c>
      <c r="E30" s="9">
        <f t="shared" si="2"/>
        <v>0</v>
      </c>
      <c r="F30" s="9">
        <f>(E30/$C$30)*100</f>
        <v>0</v>
      </c>
      <c r="G30" s="9">
        <f t="shared" si="3"/>
        <v>0</v>
      </c>
      <c r="H30" s="9"/>
      <c r="I30" s="9"/>
      <c r="J30" s="32">
        <v>50</v>
      </c>
      <c r="K30" s="9">
        <v>39</v>
      </c>
      <c r="L30" s="9">
        <v>44</v>
      </c>
      <c r="M30" s="9">
        <v>38</v>
      </c>
      <c r="N30" s="9">
        <v>48</v>
      </c>
      <c r="O30" s="9">
        <v>30</v>
      </c>
      <c r="P30" s="9">
        <v>70</v>
      </c>
      <c r="Q30" s="9">
        <v>55</v>
      </c>
      <c r="R30" s="9">
        <v>58</v>
      </c>
      <c r="S30" s="11">
        <v>49</v>
      </c>
      <c r="T30" s="32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1">
        <v>0</v>
      </c>
      <c r="AD30" s="56"/>
    </row>
    <row r="31" spans="1:30" ht="14.25" customHeight="1">
      <c r="A31" s="32" t="s">
        <v>49</v>
      </c>
      <c r="B31" s="33">
        <v>44914</v>
      </c>
      <c r="C31" s="9">
        <f t="shared" si="0"/>
        <v>831</v>
      </c>
      <c r="D31" s="9">
        <f t="shared" si="1"/>
        <v>83.1</v>
      </c>
      <c r="E31" s="9">
        <f t="shared" si="2"/>
        <v>0</v>
      </c>
      <c r="F31" s="9">
        <f>(E31/$C$31)*100</f>
        <v>0</v>
      </c>
      <c r="G31" s="9">
        <f t="shared" si="3"/>
        <v>0</v>
      </c>
      <c r="H31" s="9"/>
      <c r="I31" s="9"/>
      <c r="J31" s="32">
        <v>205</v>
      </c>
      <c r="K31" s="9">
        <v>88</v>
      </c>
      <c r="L31" s="9">
        <v>79</v>
      </c>
      <c r="M31" s="9">
        <v>64</v>
      </c>
      <c r="N31" s="9">
        <v>42</v>
      </c>
      <c r="O31" s="9">
        <v>48</v>
      </c>
      <c r="P31" s="9">
        <v>28</v>
      </c>
      <c r="Q31" s="9">
        <v>107</v>
      </c>
      <c r="R31" s="9">
        <v>90</v>
      </c>
      <c r="S31" s="11">
        <v>80</v>
      </c>
      <c r="T31" s="32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1">
        <v>0</v>
      </c>
      <c r="AD31" s="56"/>
    </row>
    <row r="32" spans="1:30" ht="14.25" customHeight="1">
      <c r="A32" s="32" t="s">
        <v>50</v>
      </c>
      <c r="B32" s="33">
        <v>44914</v>
      </c>
      <c r="C32" s="9">
        <f t="shared" si="0"/>
        <v>1066</v>
      </c>
      <c r="D32" s="9">
        <f t="shared" si="1"/>
        <v>106.6</v>
      </c>
      <c r="E32" s="9">
        <f t="shared" si="2"/>
        <v>0</v>
      </c>
      <c r="F32" s="9">
        <f>(E32/$C$32)*100</f>
        <v>0</v>
      </c>
      <c r="G32" s="9">
        <f t="shared" si="3"/>
        <v>0</v>
      </c>
      <c r="H32" s="9"/>
      <c r="I32" s="9"/>
      <c r="J32" s="32">
        <v>63</v>
      </c>
      <c r="K32" s="9">
        <v>125</v>
      </c>
      <c r="L32" s="9">
        <v>178</v>
      </c>
      <c r="M32" s="9">
        <v>70</v>
      </c>
      <c r="N32" s="9">
        <v>78</v>
      </c>
      <c r="O32" s="9">
        <v>66</v>
      </c>
      <c r="P32" s="9">
        <v>109</v>
      </c>
      <c r="Q32" s="9">
        <v>174</v>
      </c>
      <c r="R32" s="9">
        <v>153</v>
      </c>
      <c r="S32" s="11">
        <v>50</v>
      </c>
      <c r="T32" s="32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1">
        <v>0</v>
      </c>
      <c r="AD32" s="56"/>
    </row>
    <row r="33" spans="1:30" ht="14.25" customHeight="1">
      <c r="A33" s="32" t="s">
        <v>51</v>
      </c>
      <c r="B33" s="33">
        <v>44914</v>
      </c>
      <c r="C33" s="9">
        <f t="shared" si="0"/>
        <v>792</v>
      </c>
      <c r="D33" s="9">
        <f t="shared" si="1"/>
        <v>79.2</v>
      </c>
      <c r="E33" s="9">
        <f t="shared" si="2"/>
        <v>0</v>
      </c>
      <c r="F33" s="9">
        <f>(E33/$C$33)*100</f>
        <v>0</v>
      </c>
      <c r="G33" s="9">
        <f t="shared" si="3"/>
        <v>0</v>
      </c>
      <c r="H33" s="9"/>
      <c r="I33" s="9"/>
      <c r="J33" s="32">
        <v>121</v>
      </c>
      <c r="K33" s="9">
        <v>57</v>
      </c>
      <c r="L33" s="9">
        <v>142</v>
      </c>
      <c r="M33" s="9">
        <v>80</v>
      </c>
      <c r="N33" s="9">
        <v>77</v>
      </c>
      <c r="O33" s="9">
        <v>88</v>
      </c>
      <c r="P33" s="9">
        <v>56</v>
      </c>
      <c r="Q33" s="9">
        <v>59</v>
      </c>
      <c r="R33" s="9">
        <v>69</v>
      </c>
      <c r="S33" s="11">
        <v>43</v>
      </c>
      <c r="T33" s="32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11">
        <v>0</v>
      </c>
      <c r="AD33" s="56"/>
    </row>
    <row r="34" spans="1:30" ht="14.25" customHeight="1">
      <c r="A34" s="32" t="s">
        <v>52</v>
      </c>
      <c r="B34" s="33">
        <v>44914</v>
      </c>
      <c r="C34" s="9">
        <f t="shared" si="0"/>
        <v>723</v>
      </c>
      <c r="D34" s="9">
        <f t="shared" si="1"/>
        <v>72.3</v>
      </c>
      <c r="E34" s="9">
        <f t="shared" si="2"/>
        <v>0</v>
      </c>
      <c r="F34" s="9">
        <f>(E34/$C$34)*100</f>
        <v>0</v>
      </c>
      <c r="G34" s="9">
        <f t="shared" si="3"/>
        <v>0</v>
      </c>
      <c r="H34" s="9"/>
      <c r="I34" s="9"/>
      <c r="J34" s="32">
        <v>44</v>
      </c>
      <c r="K34" s="9">
        <v>65</v>
      </c>
      <c r="L34" s="9">
        <v>54</v>
      </c>
      <c r="M34" s="9">
        <v>70</v>
      </c>
      <c r="N34" s="9">
        <v>110</v>
      </c>
      <c r="O34" s="9">
        <v>79</v>
      </c>
      <c r="P34" s="9">
        <v>26</v>
      </c>
      <c r="Q34" s="9">
        <v>89</v>
      </c>
      <c r="R34" s="9">
        <v>77</v>
      </c>
      <c r="S34" s="11">
        <v>109</v>
      </c>
      <c r="T34" s="32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1">
        <v>0</v>
      </c>
      <c r="AD34" s="56"/>
    </row>
    <row r="35" spans="1:30" ht="14.25" customHeight="1">
      <c r="A35" s="32" t="s">
        <v>53</v>
      </c>
      <c r="B35" s="33">
        <v>44914</v>
      </c>
      <c r="C35" s="9">
        <f t="shared" si="0"/>
        <v>755</v>
      </c>
      <c r="D35" s="9">
        <f t="shared" si="1"/>
        <v>75.5</v>
      </c>
      <c r="E35" s="9">
        <f t="shared" si="2"/>
        <v>0</v>
      </c>
      <c r="F35" s="9">
        <f>(E35/$C$35)*100</f>
        <v>0</v>
      </c>
      <c r="G35" s="9">
        <f t="shared" si="3"/>
        <v>0</v>
      </c>
      <c r="H35" s="9"/>
      <c r="I35" s="9"/>
      <c r="J35" s="32">
        <v>49</v>
      </c>
      <c r="K35" s="9">
        <v>32</v>
      </c>
      <c r="L35" s="9">
        <v>64</v>
      </c>
      <c r="M35" s="9">
        <v>77</v>
      </c>
      <c r="N35" s="9">
        <v>138</v>
      </c>
      <c r="O35" s="9">
        <v>50</v>
      </c>
      <c r="P35" s="9">
        <v>97</v>
      </c>
      <c r="Q35" s="9">
        <v>32</v>
      </c>
      <c r="R35" s="9">
        <v>99</v>
      </c>
      <c r="S35" s="11">
        <v>117</v>
      </c>
      <c r="T35" s="32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1">
        <v>0</v>
      </c>
      <c r="AD35" s="56"/>
    </row>
    <row r="36" spans="1:30" ht="14.25" customHeight="1">
      <c r="A36" s="32" t="s">
        <v>54</v>
      </c>
      <c r="B36" s="33">
        <v>44914</v>
      </c>
      <c r="C36" s="9">
        <f t="shared" si="0"/>
        <v>732</v>
      </c>
      <c r="D36" s="9">
        <f t="shared" si="1"/>
        <v>73.2</v>
      </c>
      <c r="E36" s="9">
        <f t="shared" si="2"/>
        <v>0</v>
      </c>
      <c r="F36" s="9">
        <f>(E36/$C$36)*100</f>
        <v>0</v>
      </c>
      <c r="G36" s="9">
        <f t="shared" si="3"/>
        <v>0</v>
      </c>
      <c r="H36" s="9"/>
      <c r="I36" s="9"/>
      <c r="J36" s="32">
        <v>88</v>
      </c>
      <c r="K36" s="9">
        <v>66</v>
      </c>
      <c r="L36" s="9">
        <v>73</v>
      </c>
      <c r="M36" s="9">
        <v>38</v>
      </c>
      <c r="N36" s="9">
        <v>58</v>
      </c>
      <c r="O36" s="9">
        <v>77</v>
      </c>
      <c r="P36" s="9">
        <v>145</v>
      </c>
      <c r="Q36" s="9">
        <v>99</v>
      </c>
      <c r="R36" s="9">
        <v>38</v>
      </c>
      <c r="S36" s="11">
        <v>50</v>
      </c>
      <c r="T36" s="32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1">
        <v>0</v>
      </c>
      <c r="AD36" s="56"/>
    </row>
    <row r="37" spans="1:30" ht="14.25" customHeight="1">
      <c r="A37" s="32" t="s">
        <v>55</v>
      </c>
      <c r="B37" s="33">
        <v>44914</v>
      </c>
      <c r="C37" s="9">
        <f t="shared" si="0"/>
        <v>646</v>
      </c>
      <c r="D37" s="9">
        <f t="shared" si="1"/>
        <v>64.599999999999994</v>
      </c>
      <c r="E37" s="9">
        <f t="shared" si="2"/>
        <v>0</v>
      </c>
      <c r="F37" s="9">
        <f>(E37/$C$37)*100</f>
        <v>0</v>
      </c>
      <c r="G37" s="9">
        <f t="shared" si="3"/>
        <v>0</v>
      </c>
      <c r="H37" s="9"/>
      <c r="I37" s="9"/>
      <c r="J37" s="32">
        <v>80</v>
      </c>
      <c r="K37" s="9">
        <v>36</v>
      </c>
      <c r="L37" s="9">
        <v>77</v>
      </c>
      <c r="M37" s="9">
        <v>75</v>
      </c>
      <c r="N37" s="9">
        <v>64</v>
      </c>
      <c r="O37" s="9">
        <v>51</v>
      </c>
      <c r="P37" s="9">
        <v>37</v>
      </c>
      <c r="Q37" s="9">
        <v>109</v>
      </c>
      <c r="R37" s="9">
        <v>49</v>
      </c>
      <c r="S37" s="11">
        <v>68</v>
      </c>
      <c r="T37" s="32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11">
        <v>0</v>
      </c>
      <c r="AD37" s="56"/>
    </row>
    <row r="38" spans="1:30" ht="14.25" customHeight="1">
      <c r="A38" s="32" t="s">
        <v>56</v>
      </c>
      <c r="B38" s="33">
        <v>44914</v>
      </c>
      <c r="C38" s="9">
        <f t="shared" si="0"/>
        <v>808</v>
      </c>
      <c r="D38" s="9">
        <f t="shared" si="1"/>
        <v>80.8</v>
      </c>
      <c r="E38" s="9">
        <f t="shared" si="2"/>
        <v>0</v>
      </c>
      <c r="F38" s="9">
        <f>(E38/$C$38)*100</f>
        <v>0</v>
      </c>
      <c r="G38" s="9">
        <f t="shared" si="3"/>
        <v>0</v>
      </c>
      <c r="H38" s="9"/>
      <c r="I38" s="9"/>
      <c r="J38" s="32">
        <v>115</v>
      </c>
      <c r="K38" s="9">
        <v>60</v>
      </c>
      <c r="L38" s="9">
        <v>60</v>
      </c>
      <c r="M38" s="9">
        <v>73</v>
      </c>
      <c r="N38" s="9">
        <v>132</v>
      </c>
      <c r="O38" s="9">
        <v>82</v>
      </c>
      <c r="P38" s="9">
        <v>100</v>
      </c>
      <c r="Q38" s="9">
        <v>47</v>
      </c>
      <c r="R38" s="9">
        <v>84</v>
      </c>
      <c r="S38" s="11">
        <v>55</v>
      </c>
      <c r="T38" s="32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1">
        <v>0</v>
      </c>
      <c r="AD38" s="56"/>
    </row>
    <row r="39" spans="1:30" ht="14.25" customHeight="1">
      <c r="A39" s="32" t="s">
        <v>57</v>
      </c>
      <c r="B39" s="33">
        <v>44914</v>
      </c>
      <c r="C39" s="9">
        <f t="shared" si="0"/>
        <v>877</v>
      </c>
      <c r="D39" s="9">
        <f t="shared" si="1"/>
        <v>87.7</v>
      </c>
      <c r="E39" s="9">
        <f t="shared" si="2"/>
        <v>0</v>
      </c>
      <c r="F39" s="9">
        <f>(E39/$C$39)*100</f>
        <v>0</v>
      </c>
      <c r="G39" s="9">
        <f t="shared" si="3"/>
        <v>0</v>
      </c>
      <c r="H39" s="9"/>
      <c r="I39" s="9"/>
      <c r="J39" s="32">
        <v>135</v>
      </c>
      <c r="K39" s="9">
        <v>77</v>
      </c>
      <c r="L39" s="9">
        <v>43</v>
      </c>
      <c r="M39" s="9">
        <v>59</v>
      </c>
      <c r="N39" s="9">
        <v>159</v>
      </c>
      <c r="O39" s="9">
        <v>95</v>
      </c>
      <c r="P39" s="9">
        <v>104</v>
      </c>
      <c r="Q39" s="9">
        <v>63</v>
      </c>
      <c r="R39" s="9">
        <v>79</v>
      </c>
      <c r="S39" s="11">
        <v>63</v>
      </c>
      <c r="T39" s="32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1">
        <v>0</v>
      </c>
      <c r="AD39" s="56"/>
    </row>
    <row r="40" spans="1:30" ht="14.25" customHeight="1">
      <c r="A40" s="32" t="s">
        <v>58</v>
      </c>
      <c r="B40" s="33">
        <v>44914</v>
      </c>
      <c r="C40" s="9">
        <f t="shared" si="0"/>
        <v>1017</v>
      </c>
      <c r="D40" s="9">
        <f t="shared" si="1"/>
        <v>101.7</v>
      </c>
      <c r="E40" s="9">
        <f t="shared" si="2"/>
        <v>0</v>
      </c>
      <c r="F40" s="9">
        <f>(E40/$C$40)*100</f>
        <v>0</v>
      </c>
      <c r="G40" s="9">
        <f t="shared" si="3"/>
        <v>0</v>
      </c>
      <c r="H40" s="9"/>
      <c r="I40" s="9"/>
      <c r="J40" s="32">
        <v>50</v>
      </c>
      <c r="K40" s="9">
        <v>105</v>
      </c>
      <c r="L40" s="9">
        <v>85</v>
      </c>
      <c r="M40" s="9">
        <v>129</v>
      </c>
      <c r="N40" s="9">
        <v>75</v>
      </c>
      <c r="O40" s="9">
        <v>127</v>
      </c>
      <c r="P40" s="9">
        <v>138</v>
      </c>
      <c r="Q40" s="9">
        <v>168</v>
      </c>
      <c r="R40" s="9">
        <v>79</v>
      </c>
      <c r="S40" s="11">
        <v>61</v>
      </c>
      <c r="T40" s="32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1">
        <v>0</v>
      </c>
      <c r="AD40" s="56"/>
    </row>
    <row r="41" spans="1:30" ht="14.25" customHeight="1">
      <c r="A41" s="35" t="s">
        <v>59</v>
      </c>
      <c r="B41" s="39">
        <v>44914</v>
      </c>
      <c r="C41" s="21">
        <f t="shared" si="0"/>
        <v>966</v>
      </c>
      <c r="D41" s="21">
        <f t="shared" si="1"/>
        <v>96.6</v>
      </c>
      <c r="E41" s="21">
        <f t="shared" si="2"/>
        <v>0</v>
      </c>
      <c r="F41" s="21">
        <f>(E41/$C$41)*100</f>
        <v>0</v>
      </c>
      <c r="G41" s="21">
        <f t="shared" si="3"/>
        <v>0</v>
      </c>
      <c r="H41" s="21"/>
      <c r="I41" s="21"/>
      <c r="J41" s="34">
        <v>115</v>
      </c>
      <c r="K41" s="13">
        <v>55</v>
      </c>
      <c r="L41" s="13">
        <v>54</v>
      </c>
      <c r="M41" s="13">
        <v>69</v>
      </c>
      <c r="N41" s="13">
        <v>206</v>
      </c>
      <c r="O41" s="13">
        <v>117</v>
      </c>
      <c r="P41" s="13">
        <v>178</v>
      </c>
      <c r="Q41" s="13">
        <v>73</v>
      </c>
      <c r="R41" s="13">
        <v>41</v>
      </c>
      <c r="S41" s="15">
        <v>58</v>
      </c>
      <c r="T41" s="32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1">
        <v>0</v>
      </c>
      <c r="AD41" s="57"/>
    </row>
    <row r="42" spans="1:30" ht="14.25" customHeight="1">
      <c r="A42" s="30" t="s">
        <v>39</v>
      </c>
      <c r="B42" s="31">
        <v>44925</v>
      </c>
      <c r="C42" s="5">
        <f t="shared" si="0"/>
        <v>761</v>
      </c>
      <c r="D42" s="5">
        <f t="shared" si="1"/>
        <v>76.099999999999994</v>
      </c>
      <c r="E42" s="5">
        <f t="shared" si="2"/>
        <v>0</v>
      </c>
      <c r="F42" s="5">
        <f>(E42/$C$22)*100</f>
        <v>0</v>
      </c>
      <c r="G42" s="5">
        <f t="shared" si="3"/>
        <v>0</v>
      </c>
      <c r="H42" s="5"/>
      <c r="I42" s="5"/>
      <c r="J42" s="30">
        <v>46</v>
      </c>
      <c r="K42" s="5">
        <v>142</v>
      </c>
      <c r="L42" s="5">
        <v>71</v>
      </c>
      <c r="M42" s="5">
        <v>101</v>
      </c>
      <c r="N42" s="5">
        <v>35</v>
      </c>
      <c r="O42" s="5">
        <v>72</v>
      </c>
      <c r="P42" s="5">
        <v>76</v>
      </c>
      <c r="Q42" s="5">
        <v>96</v>
      </c>
      <c r="R42" s="5">
        <v>64</v>
      </c>
      <c r="S42" s="7">
        <v>58</v>
      </c>
      <c r="T42" s="30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7">
        <v>0</v>
      </c>
      <c r="AD42" s="58"/>
    </row>
    <row r="43" spans="1:30" ht="14.25" customHeight="1">
      <c r="A43" s="32" t="s">
        <v>41</v>
      </c>
      <c r="B43" s="33">
        <v>44925</v>
      </c>
      <c r="C43" s="9">
        <f t="shared" si="0"/>
        <v>757</v>
      </c>
      <c r="D43" s="9">
        <f t="shared" si="1"/>
        <v>75.7</v>
      </c>
      <c r="E43" s="9">
        <f t="shared" si="2"/>
        <v>0</v>
      </c>
      <c r="F43" s="9">
        <f>(E43/$C$23)*100</f>
        <v>0</v>
      </c>
      <c r="G43" s="9">
        <f t="shared" si="3"/>
        <v>0</v>
      </c>
      <c r="H43" s="9"/>
      <c r="I43" s="9"/>
      <c r="J43" s="32">
        <v>64</v>
      </c>
      <c r="K43" s="9">
        <v>110</v>
      </c>
      <c r="L43" s="9">
        <v>73</v>
      </c>
      <c r="M43" s="9">
        <v>62</v>
      </c>
      <c r="N43" s="9">
        <v>30</v>
      </c>
      <c r="O43" s="9">
        <v>69</v>
      </c>
      <c r="P43" s="9">
        <v>81</v>
      </c>
      <c r="Q43" s="9">
        <v>146</v>
      </c>
      <c r="R43" s="9">
        <v>38</v>
      </c>
      <c r="S43" s="11">
        <v>84</v>
      </c>
      <c r="T43" s="32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11">
        <v>0</v>
      </c>
      <c r="AD43" s="56"/>
    </row>
    <row r="44" spans="1:30" ht="14.25" customHeight="1">
      <c r="A44" s="32" t="s">
        <v>42</v>
      </c>
      <c r="B44" s="33">
        <v>44925</v>
      </c>
      <c r="C44" s="9">
        <f t="shared" si="0"/>
        <v>696</v>
      </c>
      <c r="D44" s="9">
        <f t="shared" si="1"/>
        <v>69.599999999999994</v>
      </c>
      <c r="E44" s="9">
        <f t="shared" si="2"/>
        <v>0</v>
      </c>
      <c r="F44" s="9">
        <f>(E44/$C$24)*100</f>
        <v>0</v>
      </c>
      <c r="G44" s="9">
        <f t="shared" si="3"/>
        <v>0</v>
      </c>
      <c r="H44" s="9"/>
      <c r="I44" s="9"/>
      <c r="J44" s="32">
        <v>33</v>
      </c>
      <c r="K44" s="9">
        <v>59</v>
      </c>
      <c r="L44" s="9">
        <v>60</v>
      </c>
      <c r="M44" s="9">
        <v>66</v>
      </c>
      <c r="N44" s="9">
        <v>133</v>
      </c>
      <c r="O44" s="9">
        <v>75</v>
      </c>
      <c r="P44" s="9">
        <v>137</v>
      </c>
      <c r="Q44" s="9">
        <v>63</v>
      </c>
      <c r="R44" s="9">
        <v>29</v>
      </c>
      <c r="S44" s="11">
        <v>41</v>
      </c>
      <c r="T44" s="32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11">
        <v>0</v>
      </c>
      <c r="AD44" s="56"/>
    </row>
    <row r="45" spans="1:30" ht="14.25" customHeight="1">
      <c r="A45" s="32" t="s">
        <v>43</v>
      </c>
      <c r="B45" s="33">
        <v>44925</v>
      </c>
      <c r="C45" s="9">
        <f t="shared" si="0"/>
        <v>702</v>
      </c>
      <c r="D45" s="9">
        <f t="shared" si="1"/>
        <v>70.2</v>
      </c>
      <c r="E45" s="9">
        <f t="shared" si="2"/>
        <v>0</v>
      </c>
      <c r="F45" s="9">
        <f>(E45/$C$25)*100</f>
        <v>0</v>
      </c>
      <c r="G45" s="9">
        <f t="shared" si="3"/>
        <v>0</v>
      </c>
      <c r="H45" s="9"/>
      <c r="I45" s="9"/>
      <c r="J45" s="32">
        <v>57</v>
      </c>
      <c r="K45" s="9">
        <v>48</v>
      </c>
      <c r="L45" s="9">
        <v>59</v>
      </c>
      <c r="M45" s="9">
        <v>41</v>
      </c>
      <c r="N45" s="9">
        <v>34</v>
      </c>
      <c r="O45" s="9">
        <v>45</v>
      </c>
      <c r="P45" s="9">
        <v>93</v>
      </c>
      <c r="Q45" s="9">
        <v>152</v>
      </c>
      <c r="R45" s="9">
        <v>126</v>
      </c>
      <c r="S45" s="11">
        <v>47</v>
      </c>
      <c r="T45" s="32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11">
        <v>0</v>
      </c>
      <c r="AD45" s="56"/>
    </row>
    <row r="46" spans="1:30" ht="14.25" customHeight="1">
      <c r="A46" s="32" t="s">
        <v>44</v>
      </c>
      <c r="B46" s="33">
        <v>44925</v>
      </c>
      <c r="C46" s="9">
        <f t="shared" si="0"/>
        <v>1011</v>
      </c>
      <c r="D46" s="9">
        <f t="shared" si="1"/>
        <v>101.1</v>
      </c>
      <c r="E46" s="9">
        <f t="shared" si="2"/>
        <v>0</v>
      </c>
      <c r="F46" s="9">
        <f>(E46/$C$26)*100</f>
        <v>0</v>
      </c>
      <c r="G46" s="9">
        <f t="shared" si="3"/>
        <v>0</v>
      </c>
      <c r="H46" s="9"/>
      <c r="I46" s="9"/>
      <c r="J46" s="32">
        <v>68</v>
      </c>
      <c r="K46" s="9">
        <v>87</v>
      </c>
      <c r="L46" s="9">
        <v>185</v>
      </c>
      <c r="M46" s="9">
        <v>177</v>
      </c>
      <c r="N46" s="9">
        <v>53</v>
      </c>
      <c r="O46" s="9">
        <v>41</v>
      </c>
      <c r="P46" s="9">
        <v>109</v>
      </c>
      <c r="Q46" s="9">
        <v>73</v>
      </c>
      <c r="R46" s="9">
        <v>191</v>
      </c>
      <c r="S46" s="11">
        <v>27</v>
      </c>
      <c r="T46" s="32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11">
        <v>0</v>
      </c>
      <c r="AD46" s="56"/>
    </row>
    <row r="47" spans="1:30" ht="14.25" customHeight="1">
      <c r="A47" s="32" t="s">
        <v>45</v>
      </c>
      <c r="B47" s="33">
        <v>44925</v>
      </c>
      <c r="C47" s="9">
        <f t="shared" si="0"/>
        <v>862</v>
      </c>
      <c r="D47" s="9">
        <f t="shared" si="1"/>
        <v>86.2</v>
      </c>
      <c r="E47" s="9">
        <f t="shared" si="2"/>
        <v>0</v>
      </c>
      <c r="F47" s="9">
        <f>(E47/$C$27)*100</f>
        <v>0</v>
      </c>
      <c r="G47" s="9">
        <f t="shared" si="3"/>
        <v>0</v>
      </c>
      <c r="H47" s="9"/>
      <c r="I47" s="9"/>
      <c r="J47" s="32">
        <v>99</v>
      </c>
      <c r="K47" s="9">
        <v>42</v>
      </c>
      <c r="L47" s="9">
        <v>191</v>
      </c>
      <c r="M47" s="9">
        <v>58</v>
      </c>
      <c r="N47" s="9">
        <v>66</v>
      </c>
      <c r="O47" s="9">
        <v>80</v>
      </c>
      <c r="P47" s="9">
        <v>165</v>
      </c>
      <c r="Q47" s="9">
        <v>69</v>
      </c>
      <c r="R47" s="9">
        <v>37</v>
      </c>
      <c r="S47" s="11">
        <v>55</v>
      </c>
      <c r="T47" s="32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11">
        <v>0</v>
      </c>
      <c r="AD47" s="56"/>
    </row>
    <row r="48" spans="1:30" ht="14.25" customHeight="1">
      <c r="A48" s="32" t="s">
        <v>46</v>
      </c>
      <c r="B48" s="33">
        <v>44925</v>
      </c>
      <c r="C48" s="9">
        <f t="shared" si="0"/>
        <v>690</v>
      </c>
      <c r="D48" s="9">
        <f t="shared" si="1"/>
        <v>69</v>
      </c>
      <c r="E48" s="9">
        <f t="shared" si="2"/>
        <v>0</v>
      </c>
      <c r="F48" s="9">
        <f>(E48/$C$28)*100</f>
        <v>0</v>
      </c>
      <c r="G48" s="9">
        <f t="shared" si="3"/>
        <v>0</v>
      </c>
      <c r="H48" s="9"/>
      <c r="I48" s="9"/>
      <c r="J48" s="32">
        <v>105</v>
      </c>
      <c r="K48" s="9">
        <v>72</v>
      </c>
      <c r="L48" s="9">
        <v>147</v>
      </c>
      <c r="M48" s="9">
        <v>61</v>
      </c>
      <c r="N48" s="9">
        <v>42</v>
      </c>
      <c r="O48" s="9">
        <v>77</v>
      </c>
      <c r="P48" s="9">
        <v>62</v>
      </c>
      <c r="Q48" s="9">
        <v>65</v>
      </c>
      <c r="R48" s="9">
        <v>25</v>
      </c>
      <c r="S48" s="11">
        <v>34</v>
      </c>
      <c r="T48" s="32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11">
        <v>0</v>
      </c>
      <c r="AD48" s="56"/>
    </row>
    <row r="49" spans="1:30" ht="14.25" customHeight="1">
      <c r="A49" s="32" t="s">
        <v>47</v>
      </c>
      <c r="B49" s="33">
        <v>44925</v>
      </c>
      <c r="C49" s="9">
        <f t="shared" si="0"/>
        <v>680</v>
      </c>
      <c r="D49" s="9">
        <f t="shared" si="1"/>
        <v>68</v>
      </c>
      <c r="E49" s="9">
        <f t="shared" si="2"/>
        <v>0</v>
      </c>
      <c r="F49" s="9">
        <f>(E49/$C$29)*100</f>
        <v>0</v>
      </c>
      <c r="G49" s="9">
        <f t="shared" si="3"/>
        <v>0</v>
      </c>
      <c r="H49" s="9"/>
      <c r="I49" s="9"/>
      <c r="J49" s="32">
        <v>131</v>
      </c>
      <c r="K49" s="9">
        <v>124</v>
      </c>
      <c r="L49" s="9">
        <v>50</v>
      </c>
      <c r="M49" s="9">
        <v>56</v>
      </c>
      <c r="N49" s="9">
        <v>75</v>
      </c>
      <c r="O49" s="9">
        <v>49</v>
      </c>
      <c r="P49" s="9">
        <v>60</v>
      </c>
      <c r="Q49" s="9">
        <v>44</v>
      </c>
      <c r="R49" s="9">
        <v>53</v>
      </c>
      <c r="S49" s="11">
        <v>38</v>
      </c>
      <c r="T49" s="32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11">
        <v>0</v>
      </c>
      <c r="AD49" s="56"/>
    </row>
    <row r="50" spans="1:30" ht="14.25" customHeight="1">
      <c r="A50" s="32" t="s">
        <v>48</v>
      </c>
      <c r="B50" s="33">
        <v>44925</v>
      </c>
      <c r="C50" s="9">
        <f t="shared" si="0"/>
        <v>417</v>
      </c>
      <c r="D50" s="9">
        <f t="shared" si="1"/>
        <v>41.7</v>
      </c>
      <c r="E50" s="9">
        <f t="shared" si="2"/>
        <v>0</v>
      </c>
      <c r="F50" s="9">
        <f>(E50/$C$30)*100</f>
        <v>0</v>
      </c>
      <c r="G50" s="9">
        <f t="shared" si="3"/>
        <v>0</v>
      </c>
      <c r="H50" s="9"/>
      <c r="I50" s="9"/>
      <c r="J50" s="32">
        <v>47</v>
      </c>
      <c r="K50" s="9">
        <v>36</v>
      </c>
      <c r="L50" s="9">
        <v>41</v>
      </c>
      <c r="M50" s="9">
        <v>25</v>
      </c>
      <c r="N50" s="9">
        <v>36</v>
      </c>
      <c r="O50" s="9">
        <v>17</v>
      </c>
      <c r="P50" s="9">
        <v>68</v>
      </c>
      <c r="Q50" s="9">
        <v>52</v>
      </c>
      <c r="R50" s="9">
        <v>51</v>
      </c>
      <c r="S50" s="11">
        <v>44</v>
      </c>
      <c r="T50" s="32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11">
        <v>0</v>
      </c>
      <c r="AD50" s="56"/>
    </row>
    <row r="51" spans="1:30" ht="14.25" customHeight="1">
      <c r="A51" s="32" t="s">
        <v>49</v>
      </c>
      <c r="B51" s="33">
        <v>44925</v>
      </c>
      <c r="C51" s="9">
        <f t="shared" si="0"/>
        <v>784</v>
      </c>
      <c r="D51" s="9">
        <f t="shared" si="1"/>
        <v>78.400000000000006</v>
      </c>
      <c r="E51" s="9">
        <f t="shared" si="2"/>
        <v>0</v>
      </c>
      <c r="F51" s="9">
        <f>(E51/$C$31)*100</f>
        <v>0</v>
      </c>
      <c r="G51" s="9">
        <f t="shared" si="3"/>
        <v>0</v>
      </c>
      <c r="H51" s="9"/>
      <c r="I51" s="9"/>
      <c r="J51" s="32">
        <v>201</v>
      </c>
      <c r="K51" s="9">
        <v>81</v>
      </c>
      <c r="L51" s="9">
        <v>77</v>
      </c>
      <c r="M51" s="9">
        <v>60</v>
      </c>
      <c r="N51" s="9">
        <v>42</v>
      </c>
      <c r="O51" s="9">
        <v>36</v>
      </c>
      <c r="P51" s="9">
        <v>28</v>
      </c>
      <c r="Q51" s="9">
        <v>102</v>
      </c>
      <c r="R51" s="9">
        <v>88</v>
      </c>
      <c r="S51" s="11">
        <v>69</v>
      </c>
      <c r="T51" s="32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11">
        <v>0</v>
      </c>
      <c r="AD51" s="56"/>
    </row>
    <row r="52" spans="1:30" ht="14.25" customHeight="1">
      <c r="A52" s="32" t="s">
        <v>50</v>
      </c>
      <c r="B52" s="33">
        <v>44925</v>
      </c>
      <c r="C52" s="9">
        <f t="shared" si="0"/>
        <v>998</v>
      </c>
      <c r="D52" s="9">
        <f t="shared" si="1"/>
        <v>99.8</v>
      </c>
      <c r="E52" s="9">
        <f t="shared" si="2"/>
        <v>0</v>
      </c>
      <c r="F52" s="9">
        <f>(E52/$C$32)*100</f>
        <v>0</v>
      </c>
      <c r="G52" s="9">
        <f t="shared" si="3"/>
        <v>0</v>
      </c>
      <c r="H52" s="9"/>
      <c r="I52" s="9"/>
      <c r="J52" s="32">
        <v>61</v>
      </c>
      <c r="K52" s="9">
        <v>120</v>
      </c>
      <c r="L52" s="9">
        <v>174</v>
      </c>
      <c r="M52" s="9">
        <v>65</v>
      </c>
      <c r="N52" s="9">
        <v>73</v>
      </c>
      <c r="O52" s="9">
        <v>61</v>
      </c>
      <c r="P52" s="9">
        <v>98</v>
      </c>
      <c r="Q52" s="9">
        <v>165</v>
      </c>
      <c r="R52" s="9">
        <v>143</v>
      </c>
      <c r="S52" s="11">
        <v>38</v>
      </c>
      <c r="T52" s="32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11">
        <v>0</v>
      </c>
      <c r="AD52" s="56"/>
    </row>
    <row r="53" spans="1:30" ht="14.25" customHeight="1">
      <c r="A53" s="32" t="s">
        <v>51</v>
      </c>
      <c r="B53" s="33">
        <v>44925</v>
      </c>
      <c r="C53" s="9">
        <f t="shared" si="0"/>
        <v>727</v>
      </c>
      <c r="D53" s="9">
        <f t="shared" si="1"/>
        <v>72.7</v>
      </c>
      <c r="E53" s="9">
        <f t="shared" si="2"/>
        <v>0</v>
      </c>
      <c r="F53" s="9">
        <f>(E53/$C$33)*100</f>
        <v>0</v>
      </c>
      <c r="G53" s="9">
        <f t="shared" si="3"/>
        <v>0</v>
      </c>
      <c r="H53" s="9"/>
      <c r="I53" s="9"/>
      <c r="J53" s="32">
        <v>117</v>
      </c>
      <c r="K53" s="9">
        <v>47</v>
      </c>
      <c r="L53" s="9">
        <v>134</v>
      </c>
      <c r="M53" s="9">
        <v>71</v>
      </c>
      <c r="N53" s="9">
        <v>75</v>
      </c>
      <c r="O53" s="9">
        <v>82</v>
      </c>
      <c r="P53" s="9">
        <v>45</v>
      </c>
      <c r="Q53" s="9">
        <v>54</v>
      </c>
      <c r="R53" s="9">
        <v>63</v>
      </c>
      <c r="S53" s="11">
        <v>39</v>
      </c>
      <c r="T53" s="32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11">
        <v>0</v>
      </c>
      <c r="AD53" s="56"/>
    </row>
    <row r="54" spans="1:30" ht="14.25" customHeight="1">
      <c r="A54" s="32" t="s">
        <v>52</v>
      </c>
      <c r="B54" s="33">
        <v>44925</v>
      </c>
      <c r="C54" s="9">
        <f t="shared" si="0"/>
        <v>682</v>
      </c>
      <c r="D54" s="9">
        <f t="shared" si="1"/>
        <v>68.2</v>
      </c>
      <c r="E54" s="9">
        <f t="shared" si="2"/>
        <v>0</v>
      </c>
      <c r="F54" s="9">
        <f>(E54/$C$34)*100</f>
        <v>0</v>
      </c>
      <c r="G54" s="9">
        <f t="shared" si="3"/>
        <v>0</v>
      </c>
      <c r="H54" s="9"/>
      <c r="I54" s="9"/>
      <c r="J54" s="32">
        <v>44</v>
      </c>
      <c r="K54" s="9">
        <v>61</v>
      </c>
      <c r="L54" s="9">
        <v>50</v>
      </c>
      <c r="M54" s="9">
        <v>69</v>
      </c>
      <c r="N54" s="9">
        <v>105</v>
      </c>
      <c r="O54" s="9">
        <v>72</v>
      </c>
      <c r="P54" s="9">
        <v>18</v>
      </c>
      <c r="Q54" s="9">
        <v>86</v>
      </c>
      <c r="R54" s="9">
        <v>75</v>
      </c>
      <c r="S54" s="11">
        <v>102</v>
      </c>
      <c r="T54" s="32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11">
        <v>0</v>
      </c>
      <c r="AD54" s="56"/>
    </row>
    <row r="55" spans="1:30" ht="14.25" customHeight="1">
      <c r="A55" s="32" t="s">
        <v>53</v>
      </c>
      <c r="B55" s="33">
        <v>44925</v>
      </c>
      <c r="C55" s="9">
        <f t="shared" si="0"/>
        <v>697</v>
      </c>
      <c r="D55" s="9">
        <f t="shared" si="1"/>
        <v>69.7</v>
      </c>
      <c r="E55" s="9">
        <f t="shared" si="2"/>
        <v>0</v>
      </c>
      <c r="F55" s="9">
        <f>(E55/$C$35)*100</f>
        <v>0</v>
      </c>
      <c r="G55" s="9">
        <f t="shared" si="3"/>
        <v>0</v>
      </c>
      <c r="H55" s="9"/>
      <c r="I55" s="9"/>
      <c r="J55" s="32">
        <v>38</v>
      </c>
      <c r="K55" s="9">
        <v>28</v>
      </c>
      <c r="L55" s="9">
        <v>57</v>
      </c>
      <c r="M55" s="9">
        <v>71</v>
      </c>
      <c r="N55" s="9">
        <v>135</v>
      </c>
      <c r="O55" s="9">
        <v>48</v>
      </c>
      <c r="P55" s="9">
        <v>91</v>
      </c>
      <c r="Q55" s="9">
        <v>29</v>
      </c>
      <c r="R55" s="9">
        <v>93</v>
      </c>
      <c r="S55" s="11">
        <v>107</v>
      </c>
      <c r="T55" s="32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11">
        <v>0</v>
      </c>
      <c r="AD55" s="56"/>
    </row>
    <row r="56" spans="1:30" ht="14.25" customHeight="1">
      <c r="A56" s="32" t="s">
        <v>54</v>
      </c>
      <c r="B56" s="33">
        <v>44925</v>
      </c>
      <c r="C56" s="9">
        <f t="shared" si="0"/>
        <v>654</v>
      </c>
      <c r="D56" s="9">
        <f t="shared" si="1"/>
        <v>65.400000000000006</v>
      </c>
      <c r="E56" s="9">
        <f t="shared" si="2"/>
        <v>0</v>
      </c>
      <c r="F56" s="9">
        <f>(E56/$C$36)*100</f>
        <v>0</v>
      </c>
      <c r="G56" s="9">
        <f t="shared" si="3"/>
        <v>0</v>
      </c>
      <c r="H56" s="9"/>
      <c r="I56" s="9"/>
      <c r="J56" s="32">
        <v>83</v>
      </c>
      <c r="K56" s="9">
        <v>58</v>
      </c>
      <c r="L56" s="9">
        <v>67</v>
      </c>
      <c r="M56" s="9">
        <v>31</v>
      </c>
      <c r="N56" s="9">
        <v>48</v>
      </c>
      <c r="O56" s="9">
        <v>71</v>
      </c>
      <c r="P56" s="9">
        <v>133</v>
      </c>
      <c r="Q56" s="9">
        <v>90</v>
      </c>
      <c r="R56" s="9">
        <v>29</v>
      </c>
      <c r="S56" s="11">
        <v>44</v>
      </c>
      <c r="T56" s="32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11">
        <v>0</v>
      </c>
      <c r="AD56" s="56"/>
    </row>
    <row r="57" spans="1:30" ht="14.25" customHeight="1">
      <c r="A57" s="32" t="s">
        <v>55</v>
      </c>
      <c r="B57" s="33">
        <v>44925</v>
      </c>
      <c r="C57" s="9">
        <f t="shared" si="0"/>
        <v>596</v>
      </c>
      <c r="D57" s="9">
        <f t="shared" si="1"/>
        <v>59.6</v>
      </c>
      <c r="E57" s="9">
        <f t="shared" si="2"/>
        <v>0</v>
      </c>
      <c r="F57" s="9">
        <f>(E57/$C$37)*100</f>
        <v>0</v>
      </c>
      <c r="G57" s="9">
        <f t="shared" si="3"/>
        <v>0</v>
      </c>
      <c r="H57" s="9"/>
      <c r="I57" s="9"/>
      <c r="J57" s="32">
        <v>73</v>
      </c>
      <c r="K57" s="9">
        <v>36</v>
      </c>
      <c r="L57" s="9">
        <v>76</v>
      </c>
      <c r="M57" s="9">
        <v>69</v>
      </c>
      <c r="N57" s="9">
        <v>56</v>
      </c>
      <c r="O57" s="9">
        <v>45</v>
      </c>
      <c r="P57" s="9">
        <v>32</v>
      </c>
      <c r="Q57" s="9">
        <v>106</v>
      </c>
      <c r="R57" s="9">
        <v>44</v>
      </c>
      <c r="S57" s="11">
        <v>59</v>
      </c>
      <c r="T57" s="32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11">
        <v>0</v>
      </c>
      <c r="AD57" s="56"/>
    </row>
    <row r="58" spans="1:30" ht="14.25" customHeight="1">
      <c r="A58" s="32" t="s">
        <v>56</v>
      </c>
      <c r="B58" s="33">
        <v>44925</v>
      </c>
      <c r="C58" s="9">
        <f t="shared" si="0"/>
        <v>751</v>
      </c>
      <c r="D58" s="9">
        <f t="shared" si="1"/>
        <v>75.099999999999994</v>
      </c>
      <c r="E58" s="9">
        <f t="shared" si="2"/>
        <v>0</v>
      </c>
      <c r="F58" s="9">
        <f>(E58/$C$38)*100</f>
        <v>0</v>
      </c>
      <c r="G58" s="9">
        <f t="shared" si="3"/>
        <v>0</v>
      </c>
      <c r="H58" s="9"/>
      <c r="I58" s="9"/>
      <c r="J58" s="32">
        <v>106</v>
      </c>
      <c r="K58" s="9">
        <v>59</v>
      </c>
      <c r="L58" s="9">
        <v>55</v>
      </c>
      <c r="M58" s="9">
        <v>66</v>
      </c>
      <c r="N58" s="9">
        <v>123</v>
      </c>
      <c r="O58" s="9">
        <v>77</v>
      </c>
      <c r="P58" s="9">
        <v>95</v>
      </c>
      <c r="Q58" s="9">
        <v>38</v>
      </c>
      <c r="R58" s="9">
        <v>81</v>
      </c>
      <c r="S58" s="11">
        <v>51</v>
      </c>
      <c r="T58" s="32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11">
        <v>0</v>
      </c>
      <c r="AD58" s="56"/>
    </row>
    <row r="59" spans="1:30" ht="14.25" customHeight="1">
      <c r="A59" s="32" t="s">
        <v>57</v>
      </c>
      <c r="B59" s="33">
        <v>44925</v>
      </c>
      <c r="C59" s="9">
        <f t="shared" si="0"/>
        <v>827</v>
      </c>
      <c r="D59" s="9">
        <f t="shared" si="1"/>
        <v>82.7</v>
      </c>
      <c r="E59" s="9">
        <f t="shared" si="2"/>
        <v>0</v>
      </c>
      <c r="F59" s="9">
        <f>(E59/$C$39)*100</f>
        <v>0</v>
      </c>
      <c r="G59" s="9">
        <f t="shared" si="3"/>
        <v>0</v>
      </c>
      <c r="H59" s="9"/>
      <c r="I59" s="9"/>
      <c r="J59" s="32">
        <v>129</v>
      </c>
      <c r="K59" s="9">
        <v>76</v>
      </c>
      <c r="L59" s="9">
        <v>39</v>
      </c>
      <c r="M59" s="9">
        <v>54</v>
      </c>
      <c r="N59" s="9">
        <v>155</v>
      </c>
      <c r="O59" s="9">
        <v>93</v>
      </c>
      <c r="P59" s="9">
        <v>102</v>
      </c>
      <c r="Q59" s="9">
        <v>58</v>
      </c>
      <c r="R59" s="9">
        <v>71</v>
      </c>
      <c r="S59" s="11">
        <v>50</v>
      </c>
      <c r="T59" s="32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11">
        <v>0</v>
      </c>
      <c r="AD59" s="56"/>
    </row>
    <row r="60" spans="1:30" ht="14.25" customHeight="1">
      <c r="A60" s="32" t="s">
        <v>58</v>
      </c>
      <c r="B60" s="33">
        <v>44925</v>
      </c>
      <c r="C60" s="9">
        <f t="shared" si="0"/>
        <v>906</v>
      </c>
      <c r="D60" s="9">
        <f t="shared" si="1"/>
        <v>90.6</v>
      </c>
      <c r="E60" s="9">
        <f t="shared" si="2"/>
        <v>0</v>
      </c>
      <c r="F60" s="9">
        <f>(E60/$C$40)*100</f>
        <v>0</v>
      </c>
      <c r="G60" s="9">
        <f t="shared" si="3"/>
        <v>0</v>
      </c>
      <c r="H60" s="9"/>
      <c r="I60" s="9"/>
      <c r="J60" s="32">
        <v>44</v>
      </c>
      <c r="K60" s="9">
        <v>97</v>
      </c>
      <c r="L60" s="9">
        <v>79</v>
      </c>
      <c r="M60" s="9">
        <v>121</v>
      </c>
      <c r="N60" s="9">
        <v>67</v>
      </c>
      <c r="O60" s="9">
        <v>110</v>
      </c>
      <c r="P60" s="9">
        <v>108</v>
      </c>
      <c r="Q60" s="9">
        <v>160</v>
      </c>
      <c r="R60" s="9">
        <v>61</v>
      </c>
      <c r="S60" s="11">
        <v>59</v>
      </c>
      <c r="T60" s="32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11">
        <v>0</v>
      </c>
      <c r="AD60" s="56"/>
    </row>
    <row r="61" spans="1:30" ht="14.25" customHeight="1">
      <c r="A61" s="34" t="s">
        <v>59</v>
      </c>
      <c r="B61" s="36">
        <v>44925</v>
      </c>
      <c r="C61" s="13">
        <f t="shared" si="0"/>
        <v>905</v>
      </c>
      <c r="D61" s="13">
        <f t="shared" si="1"/>
        <v>90.5</v>
      </c>
      <c r="E61" s="13">
        <f t="shared" si="2"/>
        <v>0</v>
      </c>
      <c r="F61" s="13">
        <f>(E61/$C$41)*100</f>
        <v>0</v>
      </c>
      <c r="G61" s="13">
        <f t="shared" si="3"/>
        <v>0</v>
      </c>
      <c r="H61" s="13"/>
      <c r="I61" s="13"/>
      <c r="J61" s="34">
        <v>113</v>
      </c>
      <c r="K61" s="13">
        <v>46</v>
      </c>
      <c r="L61" s="13">
        <v>48</v>
      </c>
      <c r="M61" s="13">
        <v>67</v>
      </c>
      <c r="N61" s="13">
        <v>197</v>
      </c>
      <c r="O61" s="13">
        <v>107</v>
      </c>
      <c r="P61" s="13">
        <v>174</v>
      </c>
      <c r="Q61" s="13">
        <v>70</v>
      </c>
      <c r="R61" s="13">
        <v>37</v>
      </c>
      <c r="S61" s="15">
        <v>46</v>
      </c>
      <c r="T61" s="32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11">
        <v>0</v>
      </c>
      <c r="AD61" s="59"/>
    </row>
    <row r="62" spans="1:30" ht="14.25" customHeight="1">
      <c r="A62" s="30" t="s">
        <v>39</v>
      </c>
      <c r="B62" s="31">
        <v>44939</v>
      </c>
      <c r="C62" s="5">
        <f t="shared" si="0"/>
        <v>520</v>
      </c>
      <c r="D62" s="5">
        <f t="shared" si="1"/>
        <v>52</v>
      </c>
      <c r="E62" s="5">
        <f t="shared" si="2"/>
        <v>0</v>
      </c>
      <c r="F62" s="5">
        <f>(E62/$C$22)*100</f>
        <v>0</v>
      </c>
      <c r="G62" s="5">
        <f t="shared" si="3"/>
        <v>0</v>
      </c>
      <c r="H62" s="5"/>
      <c r="I62" s="5"/>
      <c r="J62" s="30">
        <v>0</v>
      </c>
      <c r="K62" s="5">
        <v>61</v>
      </c>
      <c r="L62" s="5">
        <v>60</v>
      </c>
      <c r="M62" s="5">
        <v>58</v>
      </c>
      <c r="N62" s="5">
        <v>30</v>
      </c>
      <c r="O62" s="5">
        <v>64</v>
      </c>
      <c r="P62" s="5">
        <v>59</v>
      </c>
      <c r="Q62" s="5">
        <v>80</v>
      </c>
      <c r="R62" s="5">
        <v>56</v>
      </c>
      <c r="S62" s="7">
        <v>52</v>
      </c>
      <c r="T62" s="30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7">
        <v>0</v>
      </c>
      <c r="AD62" s="58"/>
    </row>
    <row r="63" spans="1:30" ht="14.25" customHeight="1">
      <c r="A63" s="32" t="s">
        <v>41</v>
      </c>
      <c r="B63" s="33">
        <v>44939</v>
      </c>
      <c r="C63" s="9">
        <f t="shared" si="0"/>
        <v>563</v>
      </c>
      <c r="D63" s="9">
        <f t="shared" si="1"/>
        <v>56.3</v>
      </c>
      <c r="E63" s="9">
        <f t="shared" si="2"/>
        <v>3</v>
      </c>
      <c r="F63" s="10">
        <f>(E63/$C$23)*100</f>
        <v>0.37174721189591076</v>
      </c>
      <c r="G63" s="9">
        <f t="shared" si="3"/>
        <v>0.3</v>
      </c>
      <c r="H63" s="9"/>
      <c r="I63" s="9"/>
      <c r="J63" s="32">
        <v>56</v>
      </c>
      <c r="K63" s="9">
        <v>50</v>
      </c>
      <c r="L63" s="9">
        <v>60</v>
      </c>
      <c r="M63" s="9">
        <v>55</v>
      </c>
      <c r="N63" s="9">
        <v>26</v>
      </c>
      <c r="O63" s="9">
        <v>64</v>
      </c>
      <c r="P63" s="9">
        <v>70</v>
      </c>
      <c r="Q63" s="9">
        <v>85</v>
      </c>
      <c r="R63" s="9">
        <v>38</v>
      </c>
      <c r="S63" s="11">
        <v>59</v>
      </c>
      <c r="T63" s="32">
        <v>0</v>
      </c>
      <c r="U63" s="9">
        <v>2</v>
      </c>
      <c r="V63" s="9">
        <v>0</v>
      </c>
      <c r="W63" s="9">
        <v>0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11">
        <v>0</v>
      </c>
      <c r="AD63" s="56"/>
    </row>
    <row r="64" spans="1:30" ht="14.25" customHeight="1">
      <c r="A64" s="32" t="s">
        <v>42</v>
      </c>
      <c r="B64" s="33">
        <v>44939</v>
      </c>
      <c r="C64" s="9">
        <f t="shared" si="0"/>
        <v>576</v>
      </c>
      <c r="D64" s="9">
        <f t="shared" si="1"/>
        <v>57.6</v>
      </c>
      <c r="E64" s="9">
        <f t="shared" si="2"/>
        <v>6</v>
      </c>
      <c r="F64" s="10">
        <f>(E64/$C$24)*100</f>
        <v>0.80213903743315518</v>
      </c>
      <c r="G64" s="9">
        <f t="shared" si="3"/>
        <v>0.6</v>
      </c>
      <c r="H64" s="9"/>
      <c r="I64" s="9"/>
      <c r="J64" s="32">
        <v>33</v>
      </c>
      <c r="K64" s="9">
        <v>56</v>
      </c>
      <c r="L64" s="9">
        <v>52</v>
      </c>
      <c r="M64" s="9">
        <v>59</v>
      </c>
      <c r="N64" s="9">
        <v>102</v>
      </c>
      <c r="O64" s="9">
        <v>66</v>
      </c>
      <c r="P64" s="9">
        <v>105</v>
      </c>
      <c r="Q64" s="9">
        <v>60</v>
      </c>
      <c r="R64" s="9">
        <v>22</v>
      </c>
      <c r="S64" s="11">
        <v>21</v>
      </c>
      <c r="T64" s="32">
        <v>3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2</v>
      </c>
      <c r="AB64" s="9">
        <v>0</v>
      </c>
      <c r="AC64" s="11">
        <v>0</v>
      </c>
      <c r="AD64" s="56"/>
    </row>
    <row r="65" spans="1:30" ht="14.25" customHeight="1">
      <c r="A65" s="32" t="s">
        <v>43</v>
      </c>
      <c r="B65" s="33">
        <v>44939</v>
      </c>
      <c r="C65" s="9">
        <f t="shared" si="0"/>
        <v>567</v>
      </c>
      <c r="D65" s="9">
        <f t="shared" si="1"/>
        <v>56.7</v>
      </c>
      <c r="E65" s="9">
        <f t="shared" si="2"/>
        <v>0</v>
      </c>
      <c r="F65" s="9">
        <f>(E65/$C$25)*100</f>
        <v>0</v>
      </c>
      <c r="G65" s="9">
        <f t="shared" si="3"/>
        <v>0</v>
      </c>
      <c r="H65" s="9"/>
      <c r="I65" s="9"/>
      <c r="J65" s="32">
        <v>42</v>
      </c>
      <c r="K65" s="9">
        <v>48</v>
      </c>
      <c r="L65" s="9">
        <v>50</v>
      </c>
      <c r="M65" s="9">
        <v>36</v>
      </c>
      <c r="N65" s="9">
        <v>30</v>
      </c>
      <c r="O65" s="9">
        <v>44</v>
      </c>
      <c r="P65" s="9">
        <v>83</v>
      </c>
      <c r="Q65" s="9">
        <v>107</v>
      </c>
      <c r="R65" s="9">
        <v>100</v>
      </c>
      <c r="S65" s="11">
        <v>27</v>
      </c>
      <c r="T65" s="32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56"/>
    </row>
    <row r="66" spans="1:30" ht="14.25" customHeight="1">
      <c r="A66" s="32" t="s">
        <v>44</v>
      </c>
      <c r="B66" s="33">
        <v>44939</v>
      </c>
      <c r="C66" s="9">
        <f t="shared" si="0"/>
        <v>787</v>
      </c>
      <c r="D66" s="9">
        <f t="shared" si="1"/>
        <v>78.7</v>
      </c>
      <c r="E66" s="9">
        <f t="shared" si="2"/>
        <v>4</v>
      </c>
      <c r="F66" s="10">
        <f>(E66/$C$26)*100</f>
        <v>0.37140204271123489</v>
      </c>
      <c r="G66" s="9">
        <f t="shared" si="3"/>
        <v>0.4</v>
      </c>
      <c r="H66" s="9"/>
      <c r="I66" s="9"/>
      <c r="J66" s="32">
        <v>66</v>
      </c>
      <c r="K66" s="9">
        <v>77</v>
      </c>
      <c r="L66" s="9">
        <v>176</v>
      </c>
      <c r="M66" s="9">
        <v>161</v>
      </c>
      <c r="N66" s="9">
        <v>50</v>
      </c>
      <c r="O66" s="9">
        <v>40</v>
      </c>
      <c r="P66" s="9">
        <v>70</v>
      </c>
      <c r="Q66" s="9">
        <v>36</v>
      </c>
      <c r="R66" s="9">
        <v>87</v>
      </c>
      <c r="S66" s="11">
        <v>24</v>
      </c>
      <c r="T66" s="32">
        <v>0</v>
      </c>
      <c r="U66" s="9">
        <v>0</v>
      </c>
      <c r="V66" s="9">
        <v>0</v>
      </c>
      <c r="W66" s="9">
        <v>1</v>
      </c>
      <c r="X66" s="9">
        <v>0</v>
      </c>
      <c r="Y66" s="9">
        <v>0</v>
      </c>
      <c r="Z66" s="9">
        <v>0</v>
      </c>
      <c r="AA66" s="9">
        <v>3</v>
      </c>
      <c r="AB66" s="9">
        <v>0</v>
      </c>
      <c r="AC66" s="11">
        <v>0</v>
      </c>
      <c r="AD66" s="56"/>
    </row>
    <row r="67" spans="1:30" ht="14.25" customHeight="1">
      <c r="A67" s="32" t="s">
        <v>45</v>
      </c>
      <c r="B67" s="33">
        <v>44939</v>
      </c>
      <c r="C67" s="9">
        <f t="shared" si="0"/>
        <v>626</v>
      </c>
      <c r="D67" s="9">
        <f t="shared" si="1"/>
        <v>62.6</v>
      </c>
      <c r="E67" s="9">
        <f t="shared" si="2"/>
        <v>4</v>
      </c>
      <c r="F67" s="10">
        <f>(E67/$C$27)*100</f>
        <v>0.43715846994535518</v>
      </c>
      <c r="G67" s="9">
        <f t="shared" si="3"/>
        <v>0.4</v>
      </c>
      <c r="H67" s="9"/>
      <c r="I67" s="9"/>
      <c r="J67" s="32">
        <v>77</v>
      </c>
      <c r="K67" s="9">
        <v>40</v>
      </c>
      <c r="L67" s="9">
        <v>139</v>
      </c>
      <c r="M67" s="9">
        <v>33</v>
      </c>
      <c r="N67" s="9">
        <v>49</v>
      </c>
      <c r="O67" s="9">
        <v>55</v>
      </c>
      <c r="P67" s="9">
        <v>87</v>
      </c>
      <c r="Q67" s="9">
        <v>60</v>
      </c>
      <c r="R67" s="9">
        <v>35</v>
      </c>
      <c r="S67" s="11">
        <v>51</v>
      </c>
      <c r="T67" s="32">
        <v>3</v>
      </c>
      <c r="U67" s="9">
        <v>0</v>
      </c>
      <c r="V67" s="9">
        <v>0</v>
      </c>
      <c r="W67" s="9">
        <v>0</v>
      </c>
      <c r="X67" s="9">
        <v>1</v>
      </c>
      <c r="Y67" s="9">
        <v>0</v>
      </c>
      <c r="Z67" s="9">
        <v>0</v>
      </c>
      <c r="AA67" s="9">
        <v>0</v>
      </c>
      <c r="AB67" s="9">
        <v>0</v>
      </c>
      <c r="AC67" s="11">
        <v>0</v>
      </c>
      <c r="AD67" s="56"/>
    </row>
    <row r="68" spans="1:30" ht="14.25" customHeight="1">
      <c r="A68" s="32" t="s">
        <v>46</v>
      </c>
      <c r="B68" s="33">
        <v>44939</v>
      </c>
      <c r="C68" s="9">
        <f t="shared" si="0"/>
        <v>546</v>
      </c>
      <c r="D68" s="9">
        <f t="shared" si="1"/>
        <v>54.6</v>
      </c>
      <c r="E68" s="9">
        <f t="shared" si="2"/>
        <v>7</v>
      </c>
      <c r="F68" s="10">
        <f>(E68/$C$28)*100</f>
        <v>0.89974293059125965</v>
      </c>
      <c r="G68" s="9">
        <f t="shared" si="3"/>
        <v>0.7</v>
      </c>
      <c r="H68" s="9"/>
      <c r="I68" s="9"/>
      <c r="J68" s="32">
        <v>106</v>
      </c>
      <c r="K68" s="9">
        <v>99</v>
      </c>
      <c r="L68" s="9">
        <v>49</v>
      </c>
      <c r="M68" s="9">
        <v>27</v>
      </c>
      <c r="N68" s="9">
        <v>59</v>
      </c>
      <c r="O68" s="9">
        <v>40</v>
      </c>
      <c r="P68" s="9">
        <v>51</v>
      </c>
      <c r="Q68" s="9">
        <v>44</v>
      </c>
      <c r="R68" s="9">
        <v>48</v>
      </c>
      <c r="S68" s="11">
        <v>23</v>
      </c>
      <c r="T68" s="32">
        <v>0</v>
      </c>
      <c r="U68" s="9">
        <v>2</v>
      </c>
      <c r="V68" s="9">
        <v>0</v>
      </c>
      <c r="W68" s="9">
        <v>0</v>
      </c>
      <c r="X68" s="9">
        <v>0</v>
      </c>
      <c r="Y68" s="9">
        <v>2</v>
      </c>
      <c r="Z68" s="9">
        <v>0</v>
      </c>
      <c r="AA68" s="9">
        <v>0</v>
      </c>
      <c r="AB68" s="9">
        <v>0</v>
      </c>
      <c r="AC68" s="11">
        <v>3</v>
      </c>
      <c r="AD68" s="56"/>
    </row>
    <row r="69" spans="1:30" ht="14.25" customHeight="1">
      <c r="A69" s="32" t="s">
        <v>47</v>
      </c>
      <c r="B69" s="33">
        <v>44939</v>
      </c>
      <c r="C69" s="9">
        <f t="shared" si="0"/>
        <v>401</v>
      </c>
      <c r="D69" s="9">
        <f t="shared" si="1"/>
        <v>40.1</v>
      </c>
      <c r="E69" s="9">
        <f t="shared" si="2"/>
        <v>1</v>
      </c>
      <c r="F69" s="10">
        <f>(E69/$C$29)*100</f>
        <v>0.1349527665317139</v>
      </c>
      <c r="G69" s="9">
        <f t="shared" si="3"/>
        <v>0.1</v>
      </c>
      <c r="H69" s="9"/>
      <c r="I69" s="9"/>
      <c r="J69" s="32">
        <v>87</v>
      </c>
      <c r="K69" s="9">
        <v>56</v>
      </c>
      <c r="L69" s="9">
        <v>20</v>
      </c>
      <c r="M69" s="9">
        <v>21</v>
      </c>
      <c r="N69" s="9">
        <v>30</v>
      </c>
      <c r="O69" s="9">
        <v>19</v>
      </c>
      <c r="P69" s="9">
        <v>53</v>
      </c>
      <c r="Q69" s="9">
        <v>36</v>
      </c>
      <c r="R69" s="9">
        <v>42</v>
      </c>
      <c r="S69" s="11">
        <v>37</v>
      </c>
      <c r="T69" s="32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1</v>
      </c>
      <c r="AB69" s="9">
        <v>0</v>
      </c>
      <c r="AC69" s="11">
        <v>0</v>
      </c>
      <c r="AD69" s="56"/>
    </row>
    <row r="70" spans="1:30" ht="14.25" customHeight="1">
      <c r="A70" s="32" t="s">
        <v>48</v>
      </c>
      <c r="B70" s="33">
        <v>44939</v>
      </c>
      <c r="C70" s="9">
        <f t="shared" si="0"/>
        <v>264</v>
      </c>
      <c r="D70" s="9">
        <f t="shared" si="1"/>
        <v>26.4</v>
      </c>
      <c r="E70" s="9">
        <f t="shared" si="2"/>
        <v>6</v>
      </c>
      <c r="F70" s="10">
        <f>(E70/$C$30)*100</f>
        <v>1.2474012474012475</v>
      </c>
      <c r="G70" s="9">
        <f t="shared" si="3"/>
        <v>0.6</v>
      </c>
      <c r="H70" s="9"/>
      <c r="I70" s="9"/>
      <c r="J70" s="32">
        <v>11</v>
      </c>
      <c r="K70" s="9">
        <v>18</v>
      </c>
      <c r="L70" s="9">
        <v>27</v>
      </c>
      <c r="M70" s="9">
        <v>0</v>
      </c>
      <c r="N70" s="9">
        <v>30</v>
      </c>
      <c r="O70" s="9">
        <v>8</v>
      </c>
      <c r="P70" s="9">
        <v>44</v>
      </c>
      <c r="Q70" s="9">
        <v>45</v>
      </c>
      <c r="R70" s="9">
        <v>43</v>
      </c>
      <c r="S70" s="11">
        <v>38</v>
      </c>
      <c r="T70" s="32">
        <v>1</v>
      </c>
      <c r="U70" s="9">
        <v>0</v>
      </c>
      <c r="V70" s="9">
        <v>2</v>
      </c>
      <c r="W70" s="9">
        <v>0</v>
      </c>
      <c r="X70" s="9">
        <v>1</v>
      </c>
      <c r="Y70" s="9">
        <v>2</v>
      </c>
      <c r="Z70" s="9">
        <v>0</v>
      </c>
      <c r="AA70" s="9">
        <v>0</v>
      </c>
      <c r="AB70" s="9">
        <v>0</v>
      </c>
      <c r="AC70" s="11">
        <v>0</v>
      </c>
      <c r="AD70" s="56"/>
    </row>
    <row r="71" spans="1:30" ht="14.25" customHeight="1">
      <c r="A71" s="32" t="s">
        <v>49</v>
      </c>
      <c r="B71" s="33">
        <v>44939</v>
      </c>
      <c r="C71" s="9">
        <f t="shared" si="0"/>
        <v>544</v>
      </c>
      <c r="D71" s="9">
        <f t="shared" si="1"/>
        <v>54.4</v>
      </c>
      <c r="E71" s="9">
        <f t="shared" si="2"/>
        <v>3</v>
      </c>
      <c r="F71" s="10">
        <f>(E71/$C$31)*100</f>
        <v>0.36101083032490977</v>
      </c>
      <c r="G71" s="9">
        <f t="shared" si="3"/>
        <v>0.3</v>
      </c>
      <c r="H71" s="9"/>
      <c r="I71" s="9"/>
      <c r="J71" s="32">
        <v>110</v>
      </c>
      <c r="K71" s="9">
        <v>65</v>
      </c>
      <c r="L71" s="9">
        <v>58</v>
      </c>
      <c r="M71" s="9">
        <v>60</v>
      </c>
      <c r="N71" s="9">
        <v>36</v>
      </c>
      <c r="O71" s="9">
        <v>36</v>
      </c>
      <c r="P71" s="9">
        <v>25</v>
      </c>
      <c r="Q71" s="9">
        <v>49</v>
      </c>
      <c r="R71" s="9">
        <v>61</v>
      </c>
      <c r="S71" s="11">
        <v>44</v>
      </c>
      <c r="T71" s="32">
        <v>0</v>
      </c>
      <c r="U71" s="9">
        <v>0</v>
      </c>
      <c r="V71" s="9">
        <v>0</v>
      </c>
      <c r="W71" s="9">
        <v>0</v>
      </c>
      <c r="X71" s="9">
        <v>0</v>
      </c>
      <c r="Y71" s="9">
        <v>3</v>
      </c>
      <c r="Z71" s="9">
        <v>0</v>
      </c>
      <c r="AA71" s="9">
        <v>0</v>
      </c>
      <c r="AB71" s="9">
        <v>0</v>
      </c>
      <c r="AC71" s="11">
        <v>0</v>
      </c>
      <c r="AD71" s="56"/>
    </row>
    <row r="72" spans="1:30" ht="14.25" customHeight="1">
      <c r="A72" s="32" t="s">
        <v>50</v>
      </c>
      <c r="B72" s="33">
        <v>44939</v>
      </c>
      <c r="C72" s="9">
        <f t="shared" si="0"/>
        <v>699</v>
      </c>
      <c r="D72" s="9">
        <f t="shared" si="1"/>
        <v>69.900000000000006</v>
      </c>
      <c r="E72" s="9">
        <f t="shared" si="2"/>
        <v>3</v>
      </c>
      <c r="F72" s="10">
        <f>(E72/$C$32)*100</f>
        <v>0.28142589118198874</v>
      </c>
      <c r="G72" s="9">
        <f t="shared" si="3"/>
        <v>0.3</v>
      </c>
      <c r="H72" s="9"/>
      <c r="I72" s="9"/>
      <c r="J72" s="32">
        <v>50</v>
      </c>
      <c r="K72" s="9">
        <v>105</v>
      </c>
      <c r="L72" s="9">
        <v>96</v>
      </c>
      <c r="M72" s="9">
        <v>53</v>
      </c>
      <c r="N72" s="9">
        <v>61</v>
      </c>
      <c r="O72" s="9">
        <v>57</v>
      </c>
      <c r="P72" s="9">
        <v>85</v>
      </c>
      <c r="Q72" s="9">
        <v>90</v>
      </c>
      <c r="R72" s="9">
        <v>87</v>
      </c>
      <c r="S72" s="11">
        <v>15</v>
      </c>
      <c r="T72" s="32">
        <v>1</v>
      </c>
      <c r="U72" s="9">
        <v>1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11">
        <v>0</v>
      </c>
      <c r="AD72" s="56"/>
    </row>
    <row r="73" spans="1:30" ht="14.25" customHeight="1">
      <c r="A73" s="32" t="s">
        <v>51</v>
      </c>
      <c r="B73" s="33">
        <v>44939</v>
      </c>
      <c r="C73" s="9">
        <f t="shared" si="0"/>
        <v>571</v>
      </c>
      <c r="D73" s="9">
        <f t="shared" si="1"/>
        <v>57.1</v>
      </c>
      <c r="E73" s="9">
        <f t="shared" si="2"/>
        <v>5</v>
      </c>
      <c r="F73" s="10">
        <f>(E73/$C$33)*100</f>
        <v>0.63131313131313127</v>
      </c>
      <c r="G73" s="9">
        <f t="shared" si="3"/>
        <v>0.5</v>
      </c>
      <c r="H73" s="9"/>
      <c r="I73" s="9"/>
      <c r="J73" s="32">
        <v>88</v>
      </c>
      <c r="K73" s="9">
        <v>30</v>
      </c>
      <c r="L73" s="9">
        <v>108</v>
      </c>
      <c r="M73" s="9">
        <v>62</v>
      </c>
      <c r="N73" s="9">
        <v>66</v>
      </c>
      <c r="O73" s="9">
        <v>73</v>
      </c>
      <c r="P73" s="9">
        <v>30</v>
      </c>
      <c r="Q73" s="9">
        <v>33</v>
      </c>
      <c r="R73" s="9">
        <v>51</v>
      </c>
      <c r="S73" s="11">
        <v>30</v>
      </c>
      <c r="T73" s="32">
        <v>0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4</v>
      </c>
      <c r="AA73" s="9">
        <v>0</v>
      </c>
      <c r="AB73" s="9">
        <v>0</v>
      </c>
      <c r="AC73" s="11">
        <v>0</v>
      </c>
      <c r="AD73" s="56"/>
    </row>
    <row r="74" spans="1:30" ht="14.25" customHeight="1">
      <c r="A74" s="32" t="s">
        <v>52</v>
      </c>
      <c r="B74" s="33">
        <v>44939</v>
      </c>
      <c r="C74" s="9">
        <f t="shared" si="0"/>
        <v>403</v>
      </c>
      <c r="D74" s="9">
        <f t="shared" si="1"/>
        <v>40.299999999999997</v>
      </c>
      <c r="E74" s="9">
        <f t="shared" si="2"/>
        <v>1</v>
      </c>
      <c r="F74" s="10">
        <f>(E74/$C$34)*100</f>
        <v>0.13831258644536654</v>
      </c>
      <c r="G74" s="9">
        <f t="shared" si="3"/>
        <v>0.1</v>
      </c>
      <c r="H74" s="9"/>
      <c r="I74" s="9"/>
      <c r="J74" s="32">
        <v>26</v>
      </c>
      <c r="K74" s="9">
        <v>0</v>
      </c>
      <c r="L74" s="9">
        <v>33</v>
      </c>
      <c r="M74" s="9">
        <v>49</v>
      </c>
      <c r="N74" s="9">
        <v>67</v>
      </c>
      <c r="O74" s="9">
        <v>54</v>
      </c>
      <c r="P74" s="9">
        <v>0</v>
      </c>
      <c r="Q74" s="9">
        <v>47</v>
      </c>
      <c r="R74" s="9">
        <v>57</v>
      </c>
      <c r="S74" s="11">
        <v>70</v>
      </c>
      <c r="T74" s="32">
        <v>1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11">
        <v>0</v>
      </c>
      <c r="AD74" s="56"/>
    </row>
    <row r="75" spans="1:30" ht="14.25" customHeight="1">
      <c r="A75" s="32" t="s">
        <v>53</v>
      </c>
      <c r="B75" s="33">
        <v>44939</v>
      </c>
      <c r="C75" s="9">
        <f t="shared" si="0"/>
        <v>413</v>
      </c>
      <c r="D75" s="9">
        <f t="shared" si="1"/>
        <v>41.3</v>
      </c>
      <c r="E75" s="9">
        <f t="shared" si="2"/>
        <v>8</v>
      </c>
      <c r="F75" s="10">
        <f>(E75/$C$35)*100</f>
        <v>1.0596026490066226</v>
      </c>
      <c r="G75" s="9">
        <f t="shared" si="3"/>
        <v>0.8</v>
      </c>
      <c r="H75" s="9"/>
      <c r="I75" s="9"/>
      <c r="J75" s="32">
        <v>15</v>
      </c>
      <c r="K75" s="9">
        <v>17</v>
      </c>
      <c r="L75" s="9">
        <v>44</v>
      </c>
      <c r="M75" s="9">
        <v>48</v>
      </c>
      <c r="N75" s="9">
        <v>79</v>
      </c>
      <c r="O75" s="9">
        <v>40</v>
      </c>
      <c r="P75" s="9">
        <v>66</v>
      </c>
      <c r="Q75" s="9">
        <v>0</v>
      </c>
      <c r="R75" s="9">
        <v>64</v>
      </c>
      <c r="S75" s="11">
        <v>40</v>
      </c>
      <c r="T75" s="32">
        <v>0</v>
      </c>
      <c r="U75" s="9">
        <v>0</v>
      </c>
      <c r="V75" s="9">
        <v>0</v>
      </c>
      <c r="W75" s="9">
        <v>0</v>
      </c>
      <c r="X75" s="9">
        <v>4</v>
      </c>
      <c r="Y75" s="9">
        <v>0</v>
      </c>
      <c r="Z75" s="9">
        <v>0</v>
      </c>
      <c r="AA75" s="9">
        <v>0</v>
      </c>
      <c r="AB75" s="9">
        <v>4</v>
      </c>
      <c r="AC75" s="11">
        <v>0</v>
      </c>
      <c r="AD75" s="56"/>
    </row>
    <row r="76" spans="1:30" ht="14.25" customHeight="1">
      <c r="A76" s="32" t="s">
        <v>54</v>
      </c>
      <c r="B76" s="33">
        <v>44939</v>
      </c>
      <c r="C76" s="9">
        <f t="shared" si="0"/>
        <v>456</v>
      </c>
      <c r="D76" s="9">
        <f t="shared" si="1"/>
        <v>45.6</v>
      </c>
      <c r="E76" s="9">
        <f t="shared" si="2"/>
        <v>0</v>
      </c>
      <c r="F76" s="9">
        <f>(E76/$C$36)*100</f>
        <v>0</v>
      </c>
      <c r="G76" s="9">
        <f t="shared" si="3"/>
        <v>0</v>
      </c>
      <c r="H76" s="9"/>
      <c r="I76" s="9"/>
      <c r="J76" s="32">
        <v>71</v>
      </c>
      <c r="K76" s="9">
        <v>43</v>
      </c>
      <c r="L76" s="9">
        <v>51</v>
      </c>
      <c r="M76" s="9">
        <v>0</v>
      </c>
      <c r="N76" s="9">
        <v>37</v>
      </c>
      <c r="O76" s="9">
        <v>56</v>
      </c>
      <c r="P76" s="9">
        <v>95</v>
      </c>
      <c r="Q76" s="9">
        <v>72</v>
      </c>
      <c r="R76" s="9">
        <v>0</v>
      </c>
      <c r="S76" s="11">
        <v>31</v>
      </c>
      <c r="T76" s="32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11">
        <v>0</v>
      </c>
      <c r="AD76" s="56"/>
    </row>
    <row r="77" spans="1:30" ht="14.25" customHeight="1">
      <c r="A77" s="32" t="s">
        <v>55</v>
      </c>
      <c r="B77" s="33">
        <v>44939</v>
      </c>
      <c r="C77" s="9">
        <f t="shared" si="0"/>
        <v>455</v>
      </c>
      <c r="D77" s="9">
        <f t="shared" si="1"/>
        <v>45.5</v>
      </c>
      <c r="E77" s="9">
        <f t="shared" si="2"/>
        <v>2</v>
      </c>
      <c r="F77" s="10">
        <f>(E77/$C$37)*100</f>
        <v>0.30959752321981426</v>
      </c>
      <c r="G77" s="9">
        <f t="shared" si="3"/>
        <v>0.2</v>
      </c>
      <c r="H77" s="9"/>
      <c r="I77" s="9"/>
      <c r="J77" s="32">
        <v>66</v>
      </c>
      <c r="K77" s="9">
        <v>35</v>
      </c>
      <c r="L77" s="9">
        <v>53</v>
      </c>
      <c r="M77" s="9">
        <v>51</v>
      </c>
      <c r="N77" s="9">
        <v>43</v>
      </c>
      <c r="O77" s="9">
        <v>36</v>
      </c>
      <c r="P77" s="9">
        <v>21</v>
      </c>
      <c r="Q77" s="9">
        <v>75</v>
      </c>
      <c r="R77" s="9">
        <v>36</v>
      </c>
      <c r="S77" s="11">
        <v>39</v>
      </c>
      <c r="T77" s="32">
        <v>0</v>
      </c>
      <c r="U77" s="9">
        <v>1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11">
        <v>0</v>
      </c>
      <c r="AD77" s="56"/>
    </row>
    <row r="78" spans="1:30" ht="14.25" customHeight="1">
      <c r="A78" s="32" t="s">
        <v>56</v>
      </c>
      <c r="B78" s="33">
        <v>44939</v>
      </c>
      <c r="C78" s="9">
        <f t="shared" si="0"/>
        <v>582</v>
      </c>
      <c r="D78" s="9">
        <f t="shared" si="1"/>
        <v>58.2</v>
      </c>
      <c r="E78" s="9">
        <f t="shared" si="2"/>
        <v>6</v>
      </c>
      <c r="F78" s="10">
        <f>(E78/$C$38)*100</f>
        <v>0.74257425742574257</v>
      </c>
      <c r="G78" s="9">
        <f t="shared" si="3"/>
        <v>0.6</v>
      </c>
      <c r="H78" s="9"/>
      <c r="I78" s="9"/>
      <c r="J78" s="32">
        <v>89</v>
      </c>
      <c r="K78" s="9">
        <v>42</v>
      </c>
      <c r="L78" s="9">
        <v>40</v>
      </c>
      <c r="M78" s="9">
        <v>64</v>
      </c>
      <c r="N78" s="9">
        <v>88</v>
      </c>
      <c r="O78" s="9">
        <v>63</v>
      </c>
      <c r="P78" s="9">
        <v>66</v>
      </c>
      <c r="Q78" s="9">
        <v>26</v>
      </c>
      <c r="R78" s="9">
        <v>62</v>
      </c>
      <c r="S78" s="11">
        <v>42</v>
      </c>
      <c r="T78" s="32">
        <v>0</v>
      </c>
      <c r="U78" s="9">
        <v>1</v>
      </c>
      <c r="V78" s="9">
        <v>1</v>
      </c>
      <c r="W78" s="9">
        <v>0</v>
      </c>
      <c r="X78" s="9">
        <v>1</v>
      </c>
      <c r="Y78" s="9">
        <v>3</v>
      </c>
      <c r="Z78" s="9">
        <v>0</v>
      </c>
      <c r="AA78" s="9">
        <v>0</v>
      </c>
      <c r="AB78" s="9">
        <v>0</v>
      </c>
      <c r="AC78" s="11">
        <v>0</v>
      </c>
      <c r="AD78" s="56"/>
    </row>
    <row r="79" spans="1:30" ht="14.25" customHeight="1">
      <c r="A79" s="32" t="s">
        <v>57</v>
      </c>
      <c r="B79" s="33">
        <v>44939</v>
      </c>
      <c r="C79" s="9">
        <f t="shared" si="0"/>
        <v>624</v>
      </c>
      <c r="D79" s="9">
        <f t="shared" si="1"/>
        <v>62.4</v>
      </c>
      <c r="E79" s="9">
        <f t="shared" si="2"/>
        <v>0</v>
      </c>
      <c r="F79" s="9">
        <f>(E79/$C$39)*100</f>
        <v>0</v>
      </c>
      <c r="G79" s="9">
        <f t="shared" si="3"/>
        <v>0</v>
      </c>
      <c r="H79" s="9"/>
      <c r="I79" s="9"/>
      <c r="J79" s="32">
        <v>89</v>
      </c>
      <c r="K79" s="9">
        <v>65</v>
      </c>
      <c r="L79" s="9">
        <v>36</v>
      </c>
      <c r="M79" s="9">
        <v>32</v>
      </c>
      <c r="N79" s="9">
        <v>107</v>
      </c>
      <c r="O79" s="9">
        <v>70</v>
      </c>
      <c r="P79" s="9">
        <v>84</v>
      </c>
      <c r="Q79" s="9">
        <v>45</v>
      </c>
      <c r="R79" s="9">
        <v>60</v>
      </c>
      <c r="S79" s="11">
        <v>36</v>
      </c>
      <c r="T79" s="32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11">
        <v>0</v>
      </c>
      <c r="AD79" s="56"/>
    </row>
    <row r="80" spans="1:30" ht="14.25" customHeight="1">
      <c r="A80" s="32" t="s">
        <v>58</v>
      </c>
      <c r="B80" s="33">
        <v>44939</v>
      </c>
      <c r="C80" s="9">
        <f t="shared" si="0"/>
        <v>655</v>
      </c>
      <c r="D80" s="9">
        <f t="shared" si="1"/>
        <v>65.5</v>
      </c>
      <c r="E80" s="9">
        <f t="shared" si="2"/>
        <v>5</v>
      </c>
      <c r="F80" s="10">
        <f>(E80/$C$40)*100</f>
        <v>0.49164208456243852</v>
      </c>
      <c r="G80" s="9">
        <f t="shared" si="3"/>
        <v>0.5</v>
      </c>
      <c r="H80" s="9"/>
      <c r="I80" s="9"/>
      <c r="J80" s="32">
        <v>36</v>
      </c>
      <c r="K80" s="9">
        <v>68</v>
      </c>
      <c r="L80" s="9">
        <v>56</v>
      </c>
      <c r="M80" s="9">
        <v>69</v>
      </c>
      <c r="N80" s="9">
        <v>48</v>
      </c>
      <c r="O80" s="9">
        <v>88</v>
      </c>
      <c r="P80" s="9">
        <v>76</v>
      </c>
      <c r="Q80" s="9">
        <v>115</v>
      </c>
      <c r="R80" s="9">
        <v>52</v>
      </c>
      <c r="S80" s="11">
        <v>47</v>
      </c>
      <c r="T80" s="32">
        <v>1</v>
      </c>
      <c r="U80" s="9">
        <v>0</v>
      </c>
      <c r="V80" s="9">
        <v>2</v>
      </c>
      <c r="W80" s="9">
        <v>0</v>
      </c>
      <c r="X80" s="9">
        <v>0</v>
      </c>
      <c r="Y80" s="9">
        <v>2</v>
      </c>
      <c r="Z80" s="9">
        <v>0</v>
      </c>
      <c r="AA80" s="9">
        <v>0</v>
      </c>
      <c r="AB80" s="9">
        <v>0</v>
      </c>
      <c r="AC80" s="11">
        <v>0</v>
      </c>
      <c r="AD80" s="56"/>
    </row>
    <row r="81" spans="1:30" ht="14.25" customHeight="1">
      <c r="A81" s="34" t="s">
        <v>59</v>
      </c>
      <c r="B81" s="36">
        <v>44939</v>
      </c>
      <c r="C81" s="13">
        <f t="shared" si="0"/>
        <v>669</v>
      </c>
      <c r="D81" s="13">
        <f t="shared" si="1"/>
        <v>66.900000000000006</v>
      </c>
      <c r="E81" s="13">
        <f t="shared" si="2"/>
        <v>0</v>
      </c>
      <c r="F81" s="13">
        <f>(E81/$C$41)*100</f>
        <v>0</v>
      </c>
      <c r="G81" s="13">
        <f t="shared" si="3"/>
        <v>0</v>
      </c>
      <c r="H81" s="13"/>
      <c r="I81" s="13"/>
      <c r="J81" s="35">
        <v>87</v>
      </c>
      <c r="K81" s="21">
        <v>33</v>
      </c>
      <c r="L81" s="21">
        <v>44</v>
      </c>
      <c r="M81" s="21">
        <v>45</v>
      </c>
      <c r="N81" s="21">
        <v>157</v>
      </c>
      <c r="O81" s="21">
        <v>87</v>
      </c>
      <c r="P81" s="21">
        <v>104</v>
      </c>
      <c r="Q81" s="21">
        <v>48</v>
      </c>
      <c r="R81" s="21">
        <v>31</v>
      </c>
      <c r="S81" s="23">
        <v>33</v>
      </c>
      <c r="T81" s="32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11">
        <v>0</v>
      </c>
      <c r="AD81" s="59"/>
    </row>
    <row r="82" spans="1:30" ht="14.25" customHeight="1">
      <c r="A82" s="30" t="s">
        <v>39</v>
      </c>
      <c r="B82" s="31">
        <v>44954</v>
      </c>
      <c r="C82" s="5">
        <f t="shared" si="0"/>
        <v>345</v>
      </c>
      <c r="D82" s="5">
        <f t="shared" si="1"/>
        <v>34.5</v>
      </c>
      <c r="E82" s="5">
        <f t="shared" si="2"/>
        <v>7</v>
      </c>
      <c r="F82" s="6">
        <f>(E82/$C$22)*100</f>
        <v>0.83732057416267947</v>
      </c>
      <c r="G82" s="5">
        <f t="shared" si="3"/>
        <v>0.7</v>
      </c>
      <c r="H82" s="5"/>
      <c r="I82" s="5"/>
      <c r="J82" s="30">
        <v>0</v>
      </c>
      <c r="K82" s="5">
        <v>58</v>
      </c>
      <c r="L82" s="5">
        <v>37</v>
      </c>
      <c r="M82" s="5">
        <v>36</v>
      </c>
      <c r="N82" s="5">
        <v>29</v>
      </c>
      <c r="O82" s="5">
        <v>42</v>
      </c>
      <c r="P82" s="5">
        <v>26</v>
      </c>
      <c r="Q82" s="5">
        <v>50</v>
      </c>
      <c r="R82" s="5">
        <v>51</v>
      </c>
      <c r="S82" s="7">
        <v>16</v>
      </c>
      <c r="T82" s="30">
        <v>0</v>
      </c>
      <c r="U82" s="5">
        <v>2</v>
      </c>
      <c r="V82" s="5">
        <v>4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</v>
      </c>
      <c r="AC82" s="7">
        <v>0</v>
      </c>
      <c r="AD82" s="58"/>
    </row>
    <row r="83" spans="1:30" ht="14.25" customHeight="1">
      <c r="A83" s="32" t="s">
        <v>41</v>
      </c>
      <c r="B83" s="33">
        <v>44954</v>
      </c>
      <c r="C83" s="9">
        <f t="shared" si="0"/>
        <v>421</v>
      </c>
      <c r="D83" s="9">
        <f t="shared" si="1"/>
        <v>42.1</v>
      </c>
      <c r="E83" s="9">
        <f t="shared" si="2"/>
        <v>7</v>
      </c>
      <c r="F83" s="10">
        <f>(E83/$C$23)*100</f>
        <v>0.86741016109045854</v>
      </c>
      <c r="G83" s="9">
        <f t="shared" si="3"/>
        <v>0.7</v>
      </c>
      <c r="H83" s="9"/>
      <c r="I83" s="9"/>
      <c r="J83" s="32">
        <v>46</v>
      </c>
      <c r="K83" s="9">
        <v>43</v>
      </c>
      <c r="L83" s="9">
        <v>37</v>
      </c>
      <c r="M83" s="9">
        <v>46</v>
      </c>
      <c r="N83" s="9">
        <v>0</v>
      </c>
      <c r="O83" s="9">
        <v>60</v>
      </c>
      <c r="P83" s="9">
        <v>44</v>
      </c>
      <c r="Q83" s="9">
        <v>58</v>
      </c>
      <c r="R83" s="9">
        <v>32</v>
      </c>
      <c r="S83" s="11">
        <v>55</v>
      </c>
      <c r="T83" s="32">
        <v>0</v>
      </c>
      <c r="U83" s="9">
        <v>0</v>
      </c>
      <c r="V83" s="9">
        <v>0</v>
      </c>
      <c r="W83" s="9">
        <v>0</v>
      </c>
      <c r="X83" s="9">
        <v>1</v>
      </c>
      <c r="Y83" s="9">
        <v>0</v>
      </c>
      <c r="Z83" s="9">
        <v>2</v>
      </c>
      <c r="AA83" s="9">
        <v>1</v>
      </c>
      <c r="AB83" s="9">
        <v>3</v>
      </c>
      <c r="AC83" s="11">
        <v>0</v>
      </c>
      <c r="AD83" s="56"/>
    </row>
    <row r="84" spans="1:30" ht="14.25" customHeight="1">
      <c r="A84" s="32" t="s">
        <v>42</v>
      </c>
      <c r="B84" s="33">
        <v>44954</v>
      </c>
      <c r="C84" s="9">
        <f t="shared" si="0"/>
        <v>374</v>
      </c>
      <c r="D84" s="9">
        <f t="shared" si="1"/>
        <v>37.4</v>
      </c>
      <c r="E84" s="9">
        <f t="shared" si="2"/>
        <v>9</v>
      </c>
      <c r="F84" s="10">
        <f>(E84/$C$24)*100</f>
        <v>1.2032085561497325</v>
      </c>
      <c r="G84" s="9">
        <f t="shared" si="3"/>
        <v>0.9</v>
      </c>
      <c r="H84" s="9"/>
      <c r="I84" s="9"/>
      <c r="J84" s="32">
        <v>13</v>
      </c>
      <c r="K84" s="9">
        <v>46</v>
      </c>
      <c r="L84" s="9">
        <v>43</v>
      </c>
      <c r="M84" s="9">
        <v>43</v>
      </c>
      <c r="N84" s="9">
        <v>97</v>
      </c>
      <c r="O84" s="9">
        <v>54</v>
      </c>
      <c r="P84" s="9">
        <v>31</v>
      </c>
      <c r="Q84" s="9">
        <v>26</v>
      </c>
      <c r="R84" s="9">
        <v>0</v>
      </c>
      <c r="S84" s="11">
        <v>21</v>
      </c>
      <c r="T84" s="32">
        <v>5</v>
      </c>
      <c r="U84" s="9">
        <v>0</v>
      </c>
      <c r="V84" s="9">
        <v>0</v>
      </c>
      <c r="W84" s="9">
        <v>0</v>
      </c>
      <c r="X84" s="9">
        <v>1</v>
      </c>
      <c r="Y84" s="9">
        <v>0</v>
      </c>
      <c r="Z84" s="9">
        <v>1</v>
      </c>
      <c r="AA84" s="9">
        <v>0</v>
      </c>
      <c r="AB84" s="9">
        <v>2</v>
      </c>
      <c r="AC84" s="11">
        <v>0</v>
      </c>
      <c r="AD84" s="56"/>
    </row>
    <row r="85" spans="1:30" ht="14.25" customHeight="1">
      <c r="A85" s="32" t="s">
        <v>43</v>
      </c>
      <c r="B85" s="33">
        <v>44954</v>
      </c>
      <c r="C85" s="9">
        <f t="shared" si="0"/>
        <v>405</v>
      </c>
      <c r="D85" s="9">
        <f t="shared" si="1"/>
        <v>40.5</v>
      </c>
      <c r="E85" s="9">
        <f t="shared" si="2"/>
        <v>14</v>
      </c>
      <c r="F85" s="10">
        <f>(E85/$C$25)*100</f>
        <v>1.8842530282637955</v>
      </c>
      <c r="G85" s="9">
        <f t="shared" si="3"/>
        <v>1.4</v>
      </c>
      <c r="H85" s="9"/>
      <c r="I85" s="9"/>
      <c r="J85" s="32">
        <v>35</v>
      </c>
      <c r="K85" s="9">
        <v>22</v>
      </c>
      <c r="L85" s="9">
        <v>33</v>
      </c>
      <c r="M85" s="9">
        <v>32</v>
      </c>
      <c r="N85" s="9">
        <v>23</v>
      </c>
      <c r="O85" s="9">
        <v>35</v>
      </c>
      <c r="P85" s="9">
        <v>67</v>
      </c>
      <c r="Q85" s="9">
        <v>96</v>
      </c>
      <c r="R85" s="9">
        <v>62</v>
      </c>
      <c r="S85" s="11">
        <v>0</v>
      </c>
      <c r="T85" s="32">
        <v>0</v>
      </c>
      <c r="U85" s="9">
        <v>2</v>
      </c>
      <c r="V85" s="9">
        <v>3</v>
      </c>
      <c r="W85" s="9">
        <v>0</v>
      </c>
      <c r="X85" s="9">
        <v>3</v>
      </c>
      <c r="Y85" s="9">
        <v>0</v>
      </c>
      <c r="Z85" s="9">
        <v>1</v>
      </c>
      <c r="AA85" s="9">
        <v>2</v>
      </c>
      <c r="AB85" s="9">
        <v>1</v>
      </c>
      <c r="AC85" s="11">
        <v>2</v>
      </c>
      <c r="AD85" s="56"/>
    </row>
    <row r="86" spans="1:30" ht="14.25" customHeight="1">
      <c r="A86" s="32" t="s">
        <v>44</v>
      </c>
      <c r="B86" s="33">
        <v>44954</v>
      </c>
      <c r="C86" s="9">
        <f t="shared" si="0"/>
        <v>420</v>
      </c>
      <c r="D86" s="9">
        <f t="shared" si="1"/>
        <v>42</v>
      </c>
      <c r="E86" s="9">
        <f t="shared" si="2"/>
        <v>19</v>
      </c>
      <c r="F86" s="10">
        <f>(E86/$C$26)*100</f>
        <v>1.7641597028783658</v>
      </c>
      <c r="G86" s="9">
        <f t="shared" si="3"/>
        <v>1.9</v>
      </c>
      <c r="H86" s="9"/>
      <c r="I86" s="9"/>
      <c r="J86" s="32">
        <v>39</v>
      </c>
      <c r="K86" s="9">
        <v>55</v>
      </c>
      <c r="L86" s="9">
        <v>99</v>
      </c>
      <c r="M86" s="9">
        <v>71</v>
      </c>
      <c r="N86" s="9">
        <v>47</v>
      </c>
      <c r="O86" s="9">
        <v>23</v>
      </c>
      <c r="P86" s="9">
        <v>31</v>
      </c>
      <c r="Q86" s="9">
        <v>33</v>
      </c>
      <c r="R86" s="9">
        <v>5</v>
      </c>
      <c r="S86" s="11">
        <v>17</v>
      </c>
      <c r="T86" s="32">
        <v>0</v>
      </c>
      <c r="U86" s="9">
        <v>0</v>
      </c>
      <c r="V86" s="9">
        <v>2</v>
      </c>
      <c r="W86" s="9">
        <v>3</v>
      </c>
      <c r="X86" s="9">
        <v>0</v>
      </c>
      <c r="Y86" s="9">
        <v>1</v>
      </c>
      <c r="Z86" s="9">
        <v>4</v>
      </c>
      <c r="AA86" s="9">
        <v>3</v>
      </c>
      <c r="AB86" s="9">
        <v>3</v>
      </c>
      <c r="AC86" s="11">
        <v>3</v>
      </c>
      <c r="AD86" s="56"/>
    </row>
    <row r="87" spans="1:30" ht="14.25" customHeight="1">
      <c r="A87" s="32" t="s">
        <v>45</v>
      </c>
      <c r="B87" s="33">
        <v>44954</v>
      </c>
      <c r="C87" s="9">
        <f t="shared" si="0"/>
        <v>476</v>
      </c>
      <c r="D87" s="9">
        <f t="shared" si="1"/>
        <v>47.6</v>
      </c>
      <c r="E87" s="9">
        <f t="shared" si="2"/>
        <v>13</v>
      </c>
      <c r="F87" s="10">
        <f>(E87/$C$27)*100</f>
        <v>1.4207650273224044</v>
      </c>
      <c r="G87" s="9">
        <f t="shared" si="3"/>
        <v>1.3</v>
      </c>
      <c r="H87" s="9"/>
      <c r="I87" s="9"/>
      <c r="J87" s="32">
        <v>53</v>
      </c>
      <c r="K87" s="9">
        <v>35</v>
      </c>
      <c r="L87" s="9">
        <v>101</v>
      </c>
      <c r="M87" s="9">
        <v>0</v>
      </c>
      <c r="N87" s="9">
        <v>39</v>
      </c>
      <c r="O87" s="9">
        <v>46</v>
      </c>
      <c r="P87" s="9">
        <v>75</v>
      </c>
      <c r="Q87" s="9">
        <v>52</v>
      </c>
      <c r="R87" s="9">
        <v>26</v>
      </c>
      <c r="S87" s="11">
        <v>49</v>
      </c>
      <c r="T87" s="32">
        <v>5</v>
      </c>
      <c r="U87" s="9">
        <v>1</v>
      </c>
      <c r="V87" s="9">
        <v>1</v>
      </c>
      <c r="W87" s="9">
        <v>2</v>
      </c>
      <c r="X87" s="9">
        <v>1</v>
      </c>
      <c r="Y87" s="9">
        <v>0</v>
      </c>
      <c r="Z87" s="9">
        <v>0</v>
      </c>
      <c r="AA87" s="9">
        <v>2</v>
      </c>
      <c r="AB87" s="9">
        <v>1</v>
      </c>
      <c r="AC87" s="11">
        <v>0</v>
      </c>
      <c r="AD87" s="56"/>
    </row>
    <row r="88" spans="1:30" ht="14.25" customHeight="1">
      <c r="A88" s="32" t="s">
        <v>46</v>
      </c>
      <c r="B88" s="33">
        <v>44954</v>
      </c>
      <c r="C88" s="9">
        <f t="shared" si="0"/>
        <v>365</v>
      </c>
      <c r="D88" s="9">
        <f t="shared" si="1"/>
        <v>36.5</v>
      </c>
      <c r="E88" s="9">
        <f t="shared" si="2"/>
        <v>2</v>
      </c>
      <c r="F88" s="10">
        <f>(E88/$C$28)*100</f>
        <v>0.25706940874035988</v>
      </c>
      <c r="G88" s="9">
        <f t="shared" si="3"/>
        <v>0.2</v>
      </c>
      <c r="H88" s="9"/>
      <c r="I88" s="9"/>
      <c r="J88" s="32">
        <v>60</v>
      </c>
      <c r="K88" s="9">
        <v>92</v>
      </c>
      <c r="L88" s="9">
        <v>32</v>
      </c>
      <c r="M88" s="9">
        <v>11</v>
      </c>
      <c r="N88" s="9">
        <v>25</v>
      </c>
      <c r="O88" s="9">
        <v>30</v>
      </c>
      <c r="P88" s="9">
        <v>41</v>
      </c>
      <c r="Q88" s="9">
        <v>39</v>
      </c>
      <c r="R88" s="9">
        <v>35</v>
      </c>
      <c r="S88" s="11">
        <v>0</v>
      </c>
      <c r="T88" s="32">
        <v>0</v>
      </c>
      <c r="U88" s="9">
        <v>0</v>
      </c>
      <c r="V88" s="9">
        <v>1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11">
        <v>1</v>
      </c>
      <c r="AD88" s="56"/>
    </row>
    <row r="89" spans="1:30" ht="14.25" customHeight="1">
      <c r="A89" s="32" t="s">
        <v>47</v>
      </c>
      <c r="B89" s="33">
        <v>44954</v>
      </c>
      <c r="C89" s="9">
        <f t="shared" si="0"/>
        <v>236</v>
      </c>
      <c r="D89" s="9">
        <f t="shared" si="1"/>
        <v>23.6</v>
      </c>
      <c r="E89" s="9">
        <f t="shared" si="2"/>
        <v>4</v>
      </c>
      <c r="F89" s="10">
        <f>(E89/$C$29)*100</f>
        <v>0.53981106612685559</v>
      </c>
      <c r="G89" s="9">
        <f t="shared" si="3"/>
        <v>0.4</v>
      </c>
      <c r="H89" s="9"/>
      <c r="I89" s="9"/>
      <c r="J89" s="32">
        <v>46</v>
      </c>
      <c r="K89" s="9">
        <v>46</v>
      </c>
      <c r="L89" s="9">
        <v>0</v>
      </c>
      <c r="M89" s="9">
        <v>0</v>
      </c>
      <c r="N89" s="9">
        <v>10</v>
      </c>
      <c r="O89" s="9">
        <v>14</v>
      </c>
      <c r="P89" s="9">
        <v>48</v>
      </c>
      <c r="Q89" s="9">
        <v>36</v>
      </c>
      <c r="R89" s="9">
        <v>24</v>
      </c>
      <c r="S89" s="11">
        <v>12</v>
      </c>
      <c r="T89" s="32">
        <v>0</v>
      </c>
      <c r="U89" s="9">
        <v>0</v>
      </c>
      <c r="V89" s="9">
        <v>0</v>
      </c>
      <c r="W89" s="9">
        <v>1</v>
      </c>
      <c r="X89" s="9">
        <v>1</v>
      </c>
      <c r="Y89" s="9">
        <v>0</v>
      </c>
      <c r="Z89" s="9">
        <v>0</v>
      </c>
      <c r="AA89" s="9">
        <v>0</v>
      </c>
      <c r="AB89" s="9">
        <v>0</v>
      </c>
      <c r="AC89" s="11">
        <v>2</v>
      </c>
      <c r="AD89" s="56"/>
    </row>
    <row r="90" spans="1:30" ht="14.25" customHeight="1">
      <c r="A90" s="32" t="s">
        <v>48</v>
      </c>
      <c r="B90" s="33">
        <v>44954</v>
      </c>
      <c r="C90" s="9">
        <f t="shared" si="0"/>
        <v>97</v>
      </c>
      <c r="D90" s="9">
        <f t="shared" si="1"/>
        <v>9.6999999999999993</v>
      </c>
      <c r="E90" s="9">
        <f t="shared" si="2"/>
        <v>2</v>
      </c>
      <c r="F90" s="10">
        <f>(E90/$C$30)*100</f>
        <v>0.41580041580041582</v>
      </c>
      <c r="G90" s="9">
        <f t="shared" si="3"/>
        <v>0.2</v>
      </c>
      <c r="H90" s="9"/>
      <c r="I90" s="9"/>
      <c r="J90" s="32">
        <v>11</v>
      </c>
      <c r="K90" s="9">
        <v>12</v>
      </c>
      <c r="L90" s="9">
        <v>7</v>
      </c>
      <c r="M90" s="9">
        <v>0</v>
      </c>
      <c r="N90" s="9">
        <v>14</v>
      </c>
      <c r="O90" s="9">
        <v>0</v>
      </c>
      <c r="P90" s="9">
        <v>15</v>
      </c>
      <c r="Q90" s="9">
        <v>13</v>
      </c>
      <c r="R90" s="9">
        <v>18</v>
      </c>
      <c r="S90" s="11">
        <v>7</v>
      </c>
      <c r="T90" s="32">
        <v>0</v>
      </c>
      <c r="U90" s="9">
        <v>0</v>
      </c>
      <c r="V90" s="9">
        <v>1</v>
      </c>
      <c r="W90" s="9">
        <v>0</v>
      </c>
      <c r="X90" s="9">
        <v>0</v>
      </c>
      <c r="Y90" s="9">
        <v>0</v>
      </c>
      <c r="Z90" s="9">
        <v>0</v>
      </c>
      <c r="AA90" s="9">
        <v>1</v>
      </c>
      <c r="AB90" s="9">
        <v>0</v>
      </c>
      <c r="AC90" s="11">
        <v>0</v>
      </c>
      <c r="AD90" s="56"/>
    </row>
    <row r="91" spans="1:30" ht="14.25" customHeight="1">
      <c r="A91" s="32" t="s">
        <v>49</v>
      </c>
      <c r="B91" s="33">
        <v>44954</v>
      </c>
      <c r="C91" s="9">
        <f t="shared" si="0"/>
        <v>334</v>
      </c>
      <c r="D91" s="9">
        <f t="shared" si="1"/>
        <v>33.4</v>
      </c>
      <c r="E91" s="9">
        <f t="shared" si="2"/>
        <v>3</v>
      </c>
      <c r="F91" s="10">
        <f>(E91/$C$31)*100</f>
        <v>0.36101083032490977</v>
      </c>
      <c r="G91" s="9">
        <f t="shared" si="3"/>
        <v>0.3</v>
      </c>
      <c r="H91" s="9"/>
      <c r="I91" s="9"/>
      <c r="J91" s="32">
        <v>75</v>
      </c>
      <c r="K91" s="9">
        <v>45</v>
      </c>
      <c r="L91" s="9">
        <v>21</v>
      </c>
      <c r="M91" s="9">
        <v>45</v>
      </c>
      <c r="N91" s="9">
        <v>31</v>
      </c>
      <c r="O91" s="9">
        <v>17</v>
      </c>
      <c r="P91" s="9">
        <v>25</v>
      </c>
      <c r="Q91" s="9">
        <v>27</v>
      </c>
      <c r="R91" s="9">
        <v>36</v>
      </c>
      <c r="S91" s="11">
        <v>12</v>
      </c>
      <c r="T91" s="32">
        <v>1</v>
      </c>
      <c r="U91" s="9">
        <v>0</v>
      </c>
      <c r="V91" s="9">
        <v>0</v>
      </c>
      <c r="W91" s="9">
        <v>0</v>
      </c>
      <c r="X91" s="9">
        <v>0</v>
      </c>
      <c r="Y91" s="9">
        <v>1</v>
      </c>
      <c r="Z91" s="9">
        <v>0</v>
      </c>
      <c r="AA91" s="9">
        <v>0</v>
      </c>
      <c r="AB91" s="9">
        <v>1</v>
      </c>
      <c r="AC91" s="11">
        <v>0</v>
      </c>
      <c r="AD91" s="56"/>
    </row>
    <row r="92" spans="1:30" ht="14.25" customHeight="1">
      <c r="A92" s="32" t="s">
        <v>50</v>
      </c>
      <c r="B92" s="33">
        <v>44954</v>
      </c>
      <c r="C92" s="9">
        <f t="shared" si="0"/>
        <v>392</v>
      </c>
      <c r="D92" s="9">
        <f t="shared" si="1"/>
        <v>39.200000000000003</v>
      </c>
      <c r="E92" s="9">
        <f t="shared" si="2"/>
        <v>10</v>
      </c>
      <c r="F92" s="10">
        <f>(E92/$C$32)*100</f>
        <v>0.93808630393996251</v>
      </c>
      <c r="G92" s="9">
        <f t="shared" si="3"/>
        <v>1</v>
      </c>
      <c r="H92" s="9"/>
      <c r="I92" s="9"/>
      <c r="J92" s="32">
        <v>41</v>
      </c>
      <c r="K92" s="9">
        <v>58</v>
      </c>
      <c r="L92" s="9">
        <v>42</v>
      </c>
      <c r="M92" s="9">
        <v>43</v>
      </c>
      <c r="N92" s="9">
        <v>49</v>
      </c>
      <c r="O92" s="9">
        <v>46</v>
      </c>
      <c r="P92" s="9">
        <v>15</v>
      </c>
      <c r="Q92" s="9">
        <v>51</v>
      </c>
      <c r="R92" s="9">
        <v>47</v>
      </c>
      <c r="S92" s="11">
        <v>0</v>
      </c>
      <c r="T92" s="32">
        <v>3</v>
      </c>
      <c r="U92" s="9">
        <v>2</v>
      </c>
      <c r="V92" s="9">
        <v>1</v>
      </c>
      <c r="W92" s="9">
        <v>2</v>
      </c>
      <c r="X92" s="9">
        <v>1</v>
      </c>
      <c r="Y92" s="9">
        <v>0</v>
      </c>
      <c r="Z92" s="9">
        <v>0</v>
      </c>
      <c r="AA92" s="9">
        <v>0</v>
      </c>
      <c r="AB92" s="9">
        <v>1</v>
      </c>
      <c r="AC92" s="11">
        <v>0</v>
      </c>
      <c r="AD92" s="56"/>
    </row>
    <row r="93" spans="1:30" ht="14.25" customHeight="1">
      <c r="A93" s="32" t="s">
        <v>51</v>
      </c>
      <c r="B93" s="33">
        <v>44954</v>
      </c>
      <c r="C93" s="9">
        <f t="shared" si="0"/>
        <v>315</v>
      </c>
      <c r="D93" s="9">
        <f t="shared" si="1"/>
        <v>31.5</v>
      </c>
      <c r="E93" s="9">
        <f t="shared" si="2"/>
        <v>9</v>
      </c>
      <c r="F93" s="10">
        <f>(E93/$C$33)*100</f>
        <v>1.1363636363636365</v>
      </c>
      <c r="G93" s="9">
        <f t="shared" si="3"/>
        <v>0.9</v>
      </c>
      <c r="H93" s="9"/>
      <c r="I93" s="9"/>
      <c r="J93" s="32">
        <v>66</v>
      </c>
      <c r="K93" s="9">
        <v>17</v>
      </c>
      <c r="L93" s="9">
        <v>51</v>
      </c>
      <c r="M93" s="9">
        <v>49</v>
      </c>
      <c r="N93" s="9">
        <v>14</v>
      </c>
      <c r="O93" s="9">
        <v>21</v>
      </c>
      <c r="P93" s="9">
        <v>21</v>
      </c>
      <c r="Q93" s="9">
        <v>19</v>
      </c>
      <c r="R93" s="9">
        <v>36</v>
      </c>
      <c r="S93" s="11">
        <v>21</v>
      </c>
      <c r="T93" s="32">
        <v>0</v>
      </c>
      <c r="U93" s="9">
        <v>1</v>
      </c>
      <c r="V93" s="9">
        <v>0</v>
      </c>
      <c r="W93" s="9">
        <v>2</v>
      </c>
      <c r="X93" s="9">
        <v>2</v>
      </c>
      <c r="Y93" s="9">
        <v>1</v>
      </c>
      <c r="Z93" s="9">
        <v>0</v>
      </c>
      <c r="AA93" s="9">
        <v>0</v>
      </c>
      <c r="AB93" s="9">
        <v>0</v>
      </c>
      <c r="AC93" s="11">
        <v>3</v>
      </c>
      <c r="AD93" s="56"/>
    </row>
    <row r="94" spans="1:30" ht="14.25" customHeight="1">
      <c r="A94" s="32" t="s">
        <v>52</v>
      </c>
      <c r="B94" s="33">
        <v>44954</v>
      </c>
      <c r="C94" s="9">
        <f t="shared" si="0"/>
        <v>198</v>
      </c>
      <c r="D94" s="9">
        <f t="shared" si="1"/>
        <v>19.8</v>
      </c>
      <c r="E94" s="9">
        <f t="shared" si="2"/>
        <v>3</v>
      </c>
      <c r="F94" s="10">
        <f>(E94/$C$34)*100</f>
        <v>0.41493775933609961</v>
      </c>
      <c r="G94" s="9">
        <f t="shared" si="3"/>
        <v>0.3</v>
      </c>
      <c r="H94" s="9"/>
      <c r="I94" s="9"/>
      <c r="J94" s="32">
        <v>24</v>
      </c>
      <c r="K94" s="9">
        <v>0</v>
      </c>
      <c r="L94" s="9">
        <v>12</v>
      </c>
      <c r="M94" s="9">
        <v>42</v>
      </c>
      <c r="N94" s="9">
        <v>34</v>
      </c>
      <c r="O94" s="9">
        <v>35</v>
      </c>
      <c r="P94" s="9">
        <v>0</v>
      </c>
      <c r="Q94" s="9">
        <v>13</v>
      </c>
      <c r="R94" s="9">
        <v>38</v>
      </c>
      <c r="S94" s="11">
        <v>0</v>
      </c>
      <c r="T94" s="32">
        <v>0</v>
      </c>
      <c r="U94" s="9">
        <v>0</v>
      </c>
      <c r="V94" s="9">
        <v>0</v>
      </c>
      <c r="W94" s="9">
        <v>0</v>
      </c>
      <c r="X94" s="9">
        <v>2</v>
      </c>
      <c r="Y94" s="9">
        <v>0</v>
      </c>
      <c r="Z94" s="9">
        <v>0</v>
      </c>
      <c r="AA94" s="9">
        <v>1</v>
      </c>
      <c r="AB94" s="9">
        <v>0</v>
      </c>
      <c r="AC94" s="11">
        <v>0</v>
      </c>
      <c r="AD94" s="56"/>
    </row>
    <row r="95" spans="1:30" ht="14.25" customHeight="1">
      <c r="A95" s="32" t="s">
        <v>53</v>
      </c>
      <c r="B95" s="33">
        <v>44954</v>
      </c>
      <c r="C95" s="9">
        <f t="shared" si="0"/>
        <v>191</v>
      </c>
      <c r="D95" s="9">
        <f t="shared" si="1"/>
        <v>19.100000000000001</v>
      </c>
      <c r="E95" s="9">
        <f t="shared" si="2"/>
        <v>2</v>
      </c>
      <c r="F95" s="10">
        <f>(E95/$C$35)*100</f>
        <v>0.26490066225165565</v>
      </c>
      <c r="G95" s="9">
        <f t="shared" si="3"/>
        <v>0.2</v>
      </c>
      <c r="H95" s="9"/>
      <c r="I95" s="9"/>
      <c r="J95" s="32">
        <v>0</v>
      </c>
      <c r="K95" s="9">
        <v>7</v>
      </c>
      <c r="L95" s="9">
        <v>15</v>
      </c>
      <c r="M95" s="9">
        <v>32</v>
      </c>
      <c r="N95" s="9">
        <v>41</v>
      </c>
      <c r="O95" s="9">
        <v>31</v>
      </c>
      <c r="P95" s="9">
        <v>16</v>
      </c>
      <c r="Q95" s="9">
        <v>0</v>
      </c>
      <c r="R95" s="9">
        <v>24</v>
      </c>
      <c r="S95" s="11">
        <v>25</v>
      </c>
      <c r="T95" s="32">
        <v>1</v>
      </c>
      <c r="U95" s="9">
        <v>0</v>
      </c>
      <c r="V95" s="9">
        <v>0</v>
      </c>
      <c r="W95" s="9">
        <v>1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11">
        <v>0</v>
      </c>
      <c r="AD95" s="56"/>
    </row>
    <row r="96" spans="1:30" ht="14.25" customHeight="1">
      <c r="A96" s="32" t="s">
        <v>54</v>
      </c>
      <c r="B96" s="33">
        <v>44954</v>
      </c>
      <c r="C96" s="9">
        <f t="shared" si="0"/>
        <v>225</v>
      </c>
      <c r="D96" s="9">
        <f t="shared" si="1"/>
        <v>22.5</v>
      </c>
      <c r="E96" s="9">
        <f t="shared" si="2"/>
        <v>0</v>
      </c>
      <c r="F96" s="9">
        <f>(E96/$C$36)*100</f>
        <v>0</v>
      </c>
      <c r="G96" s="9">
        <f t="shared" si="3"/>
        <v>0</v>
      </c>
      <c r="H96" s="9"/>
      <c r="I96" s="9"/>
      <c r="J96" s="32">
        <v>21</v>
      </c>
      <c r="K96" s="9">
        <v>34</v>
      </c>
      <c r="L96" s="9">
        <v>31</v>
      </c>
      <c r="M96" s="9">
        <v>0</v>
      </c>
      <c r="N96" s="9">
        <v>22</v>
      </c>
      <c r="O96" s="9">
        <v>35</v>
      </c>
      <c r="P96" s="9">
        <v>55</v>
      </c>
      <c r="Q96" s="9">
        <v>16</v>
      </c>
      <c r="R96" s="9">
        <v>0</v>
      </c>
      <c r="S96" s="11">
        <v>11</v>
      </c>
      <c r="T96" s="32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11">
        <v>0</v>
      </c>
      <c r="AD96" s="56"/>
    </row>
    <row r="97" spans="1:30" ht="14.25" customHeight="1">
      <c r="A97" s="32" t="s">
        <v>55</v>
      </c>
      <c r="B97" s="33">
        <v>44954</v>
      </c>
      <c r="C97" s="9">
        <f t="shared" si="0"/>
        <v>232</v>
      </c>
      <c r="D97" s="9">
        <f t="shared" si="1"/>
        <v>23.2</v>
      </c>
      <c r="E97" s="9">
        <f t="shared" si="2"/>
        <v>6</v>
      </c>
      <c r="F97" s="10">
        <f>(E97/$C$37)*100</f>
        <v>0.92879256965944268</v>
      </c>
      <c r="G97" s="9">
        <f t="shared" si="3"/>
        <v>0.6</v>
      </c>
      <c r="H97" s="9"/>
      <c r="I97" s="9"/>
      <c r="J97" s="32">
        <v>23</v>
      </c>
      <c r="K97" s="9">
        <v>10</v>
      </c>
      <c r="L97" s="9">
        <v>12</v>
      </c>
      <c r="M97" s="9">
        <v>33</v>
      </c>
      <c r="N97" s="9">
        <v>21</v>
      </c>
      <c r="O97" s="9">
        <v>31</v>
      </c>
      <c r="P97" s="9">
        <v>21</v>
      </c>
      <c r="Q97" s="9">
        <v>33</v>
      </c>
      <c r="R97" s="9">
        <v>22</v>
      </c>
      <c r="S97" s="11">
        <v>26</v>
      </c>
      <c r="T97" s="32">
        <v>1</v>
      </c>
      <c r="U97" s="9">
        <v>0</v>
      </c>
      <c r="V97" s="9">
        <v>1</v>
      </c>
      <c r="W97" s="9">
        <v>1</v>
      </c>
      <c r="X97" s="9">
        <v>2</v>
      </c>
      <c r="Y97" s="9">
        <v>1</v>
      </c>
      <c r="Z97" s="9">
        <v>0</v>
      </c>
      <c r="AA97" s="9">
        <v>0</v>
      </c>
      <c r="AB97" s="9">
        <v>0</v>
      </c>
      <c r="AC97" s="11">
        <v>0</v>
      </c>
      <c r="AD97" s="56"/>
    </row>
    <row r="98" spans="1:30" ht="14.25" customHeight="1">
      <c r="A98" s="32" t="s">
        <v>56</v>
      </c>
      <c r="B98" s="33">
        <v>44954</v>
      </c>
      <c r="C98" s="9">
        <f t="shared" si="0"/>
        <v>414</v>
      </c>
      <c r="D98" s="9">
        <f t="shared" si="1"/>
        <v>41.4</v>
      </c>
      <c r="E98" s="9">
        <f t="shared" si="2"/>
        <v>4</v>
      </c>
      <c r="F98" s="10">
        <f>(E98/$C$38)*100</f>
        <v>0.49504950495049505</v>
      </c>
      <c r="G98" s="9">
        <f t="shared" si="3"/>
        <v>0.4</v>
      </c>
      <c r="H98" s="9"/>
      <c r="I98" s="9"/>
      <c r="J98" s="32">
        <v>65</v>
      </c>
      <c r="K98" s="9">
        <v>31</v>
      </c>
      <c r="L98" s="9">
        <v>14</v>
      </c>
      <c r="M98" s="9">
        <v>54</v>
      </c>
      <c r="N98" s="9">
        <v>52</v>
      </c>
      <c r="O98" s="9">
        <v>59</v>
      </c>
      <c r="P98" s="9">
        <v>44</v>
      </c>
      <c r="Q98" s="9">
        <v>16</v>
      </c>
      <c r="R98" s="9">
        <v>43</v>
      </c>
      <c r="S98" s="11">
        <v>36</v>
      </c>
      <c r="T98" s="32">
        <v>0</v>
      </c>
      <c r="U98" s="9">
        <v>0</v>
      </c>
      <c r="V98" s="9">
        <v>1</v>
      </c>
      <c r="W98" s="9">
        <v>2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11">
        <v>1</v>
      </c>
      <c r="AD98" s="56"/>
    </row>
    <row r="99" spans="1:30" ht="14.25" customHeight="1">
      <c r="A99" s="32" t="s">
        <v>57</v>
      </c>
      <c r="B99" s="33">
        <v>44954</v>
      </c>
      <c r="C99" s="9">
        <f t="shared" si="0"/>
        <v>399</v>
      </c>
      <c r="D99" s="9">
        <f t="shared" si="1"/>
        <v>39.9</v>
      </c>
      <c r="E99" s="9">
        <f t="shared" si="2"/>
        <v>14</v>
      </c>
      <c r="F99" s="10">
        <f>(E99/$C$39)*100</f>
        <v>1.5963511972633979</v>
      </c>
      <c r="G99" s="9">
        <f t="shared" si="3"/>
        <v>1.4</v>
      </c>
      <c r="H99" s="9"/>
      <c r="I99" s="9"/>
      <c r="J99" s="32">
        <v>52</v>
      </c>
      <c r="K99" s="9">
        <v>17</v>
      </c>
      <c r="L99" s="9">
        <v>13</v>
      </c>
      <c r="M99" s="9">
        <v>10</v>
      </c>
      <c r="N99" s="9">
        <v>77</v>
      </c>
      <c r="O99" s="9">
        <v>52</v>
      </c>
      <c r="P99" s="9">
        <v>65</v>
      </c>
      <c r="Q99" s="9">
        <v>44</v>
      </c>
      <c r="R99" s="9">
        <v>48</v>
      </c>
      <c r="S99" s="11">
        <v>21</v>
      </c>
      <c r="T99" s="32">
        <v>2</v>
      </c>
      <c r="U99" s="9">
        <v>0</v>
      </c>
      <c r="V99" s="9">
        <v>1</v>
      </c>
      <c r="W99" s="9">
        <v>4</v>
      </c>
      <c r="X99" s="9">
        <v>3</v>
      </c>
      <c r="Y99" s="9">
        <v>1</v>
      </c>
      <c r="Z99" s="9">
        <v>2</v>
      </c>
      <c r="AA99" s="9">
        <v>0</v>
      </c>
      <c r="AB99" s="9">
        <v>1</v>
      </c>
      <c r="AC99" s="11">
        <v>0</v>
      </c>
      <c r="AD99" s="56"/>
    </row>
    <row r="100" spans="1:30" ht="14.25" customHeight="1">
      <c r="A100" s="32" t="s">
        <v>58</v>
      </c>
      <c r="B100" s="33">
        <v>44954</v>
      </c>
      <c r="C100" s="9">
        <f t="shared" si="0"/>
        <v>452</v>
      </c>
      <c r="D100" s="9">
        <f t="shared" si="1"/>
        <v>45.2</v>
      </c>
      <c r="E100" s="9">
        <f t="shared" si="2"/>
        <v>3</v>
      </c>
      <c r="F100" s="10">
        <f>(E100/$C$40)*100</f>
        <v>0.29498525073746312</v>
      </c>
      <c r="G100" s="9">
        <f t="shared" si="3"/>
        <v>0.3</v>
      </c>
      <c r="H100" s="9"/>
      <c r="I100" s="9"/>
      <c r="J100" s="32">
        <v>41</v>
      </c>
      <c r="K100" s="9">
        <v>55</v>
      </c>
      <c r="L100" s="9">
        <v>35</v>
      </c>
      <c r="M100" s="9">
        <v>23</v>
      </c>
      <c r="N100" s="9">
        <v>103</v>
      </c>
      <c r="O100" s="9">
        <v>65</v>
      </c>
      <c r="P100" s="9">
        <v>66</v>
      </c>
      <c r="Q100" s="9">
        <v>30</v>
      </c>
      <c r="R100" s="9">
        <v>16</v>
      </c>
      <c r="S100" s="11">
        <v>18</v>
      </c>
      <c r="T100" s="32">
        <v>0</v>
      </c>
      <c r="U100" s="9">
        <v>0</v>
      </c>
      <c r="V100" s="9">
        <v>0</v>
      </c>
      <c r="W100" s="9">
        <v>0</v>
      </c>
      <c r="X100" s="9">
        <v>0</v>
      </c>
      <c r="Y100" s="9">
        <v>1</v>
      </c>
      <c r="Z100" s="9">
        <v>2</v>
      </c>
      <c r="AA100" s="9">
        <v>0</v>
      </c>
      <c r="AB100" s="9">
        <v>0</v>
      </c>
      <c r="AC100" s="11">
        <v>0</v>
      </c>
      <c r="AD100" s="56"/>
    </row>
    <row r="101" spans="1:30" ht="14.25" customHeight="1">
      <c r="A101" s="34" t="s">
        <v>59</v>
      </c>
      <c r="B101" s="36">
        <v>44954</v>
      </c>
      <c r="C101" s="13">
        <f t="shared" si="0"/>
        <v>446</v>
      </c>
      <c r="D101" s="13">
        <f t="shared" si="1"/>
        <v>44.6</v>
      </c>
      <c r="E101" s="13">
        <f t="shared" si="2"/>
        <v>12</v>
      </c>
      <c r="F101" s="14">
        <f>(E101/$C$41)*100</f>
        <v>1.2422360248447204</v>
      </c>
      <c r="G101" s="13">
        <f t="shared" si="3"/>
        <v>1.2</v>
      </c>
      <c r="H101" s="13"/>
      <c r="I101" s="13"/>
      <c r="J101" s="34">
        <v>64</v>
      </c>
      <c r="K101" s="13">
        <v>29</v>
      </c>
      <c r="L101" s="13">
        <v>15</v>
      </c>
      <c r="M101" s="13">
        <v>31</v>
      </c>
      <c r="N101" s="13">
        <v>103</v>
      </c>
      <c r="O101" s="13">
        <v>48</v>
      </c>
      <c r="P101" s="13">
        <v>89</v>
      </c>
      <c r="Q101" s="13">
        <v>46</v>
      </c>
      <c r="R101" s="13">
        <v>21</v>
      </c>
      <c r="S101" s="15">
        <v>0</v>
      </c>
      <c r="T101" s="34">
        <v>3</v>
      </c>
      <c r="U101" s="13">
        <v>1</v>
      </c>
      <c r="V101" s="13">
        <v>0</v>
      </c>
      <c r="W101" s="13">
        <v>1</v>
      </c>
      <c r="X101" s="13">
        <v>0</v>
      </c>
      <c r="Y101" s="13">
        <v>2</v>
      </c>
      <c r="Z101" s="13">
        <v>2</v>
      </c>
      <c r="AA101" s="13">
        <v>0</v>
      </c>
      <c r="AB101" s="13">
        <v>3</v>
      </c>
      <c r="AC101" s="15">
        <v>0</v>
      </c>
      <c r="AD101" s="59"/>
    </row>
    <row r="102" spans="1:30" ht="14.25" customHeight="1">
      <c r="A102" s="37" t="s">
        <v>39</v>
      </c>
      <c r="B102" s="38">
        <v>44972</v>
      </c>
      <c r="C102" s="17">
        <f t="shared" si="0"/>
        <v>73</v>
      </c>
      <c r="D102" s="17">
        <f t="shared" si="1"/>
        <v>7.3</v>
      </c>
      <c r="E102" s="17">
        <f t="shared" si="2"/>
        <v>13</v>
      </c>
      <c r="F102" s="18">
        <f>(E102/$C$22)*100</f>
        <v>1.5550239234449761</v>
      </c>
      <c r="G102" s="17">
        <f t="shared" si="3"/>
        <v>1.3</v>
      </c>
      <c r="H102" s="17"/>
      <c r="I102" s="17"/>
      <c r="J102" s="37">
        <v>0</v>
      </c>
      <c r="K102" s="17">
        <v>16</v>
      </c>
      <c r="L102" s="17">
        <v>19</v>
      </c>
      <c r="M102" s="17">
        <v>0</v>
      </c>
      <c r="N102" s="17">
        <v>8</v>
      </c>
      <c r="O102" s="17">
        <v>0</v>
      </c>
      <c r="P102" s="17">
        <v>11</v>
      </c>
      <c r="Q102" s="17">
        <v>3</v>
      </c>
      <c r="R102" s="17">
        <v>6</v>
      </c>
      <c r="S102" s="19">
        <v>10</v>
      </c>
      <c r="T102" s="37">
        <v>0</v>
      </c>
      <c r="U102" s="17">
        <v>1</v>
      </c>
      <c r="V102" s="17">
        <v>7</v>
      </c>
      <c r="W102" s="17">
        <v>0</v>
      </c>
      <c r="X102" s="17">
        <v>2</v>
      </c>
      <c r="Y102" s="17">
        <v>2</v>
      </c>
      <c r="Z102" s="17">
        <v>0</v>
      </c>
      <c r="AA102" s="17">
        <v>0</v>
      </c>
      <c r="AB102" s="17">
        <v>1</v>
      </c>
      <c r="AC102" s="19">
        <v>0</v>
      </c>
      <c r="AD102" s="60"/>
    </row>
    <row r="103" spans="1:30" ht="14.25" customHeight="1">
      <c r="A103" s="32" t="s">
        <v>41</v>
      </c>
      <c r="B103" s="33">
        <v>44972</v>
      </c>
      <c r="C103" s="9">
        <f t="shared" si="0"/>
        <v>113</v>
      </c>
      <c r="D103" s="9">
        <f t="shared" si="1"/>
        <v>11.3</v>
      </c>
      <c r="E103" s="9">
        <f t="shared" si="2"/>
        <v>19</v>
      </c>
      <c r="F103" s="10">
        <f>(E103/$C$23)*100</f>
        <v>2.3543990086741013</v>
      </c>
      <c r="G103" s="9">
        <f t="shared" si="3"/>
        <v>1.9</v>
      </c>
      <c r="H103" s="9"/>
      <c r="I103" s="9"/>
      <c r="J103" s="32">
        <v>14</v>
      </c>
      <c r="K103" s="9">
        <v>13</v>
      </c>
      <c r="L103" s="9">
        <v>20</v>
      </c>
      <c r="M103" s="9">
        <v>12</v>
      </c>
      <c r="N103" s="9">
        <v>0</v>
      </c>
      <c r="O103" s="9">
        <v>12</v>
      </c>
      <c r="P103" s="9">
        <v>17</v>
      </c>
      <c r="Q103" s="9">
        <v>14</v>
      </c>
      <c r="R103" s="9">
        <v>8</v>
      </c>
      <c r="S103" s="11">
        <v>3</v>
      </c>
      <c r="T103" s="32">
        <v>0</v>
      </c>
      <c r="U103" s="9">
        <v>3</v>
      </c>
      <c r="V103" s="9">
        <v>2</v>
      </c>
      <c r="W103" s="9">
        <v>0</v>
      </c>
      <c r="X103" s="9">
        <v>1</v>
      </c>
      <c r="Y103" s="9">
        <v>1</v>
      </c>
      <c r="Z103" s="9">
        <v>2</v>
      </c>
      <c r="AA103" s="9">
        <v>3</v>
      </c>
      <c r="AB103" s="9">
        <v>5</v>
      </c>
      <c r="AC103" s="11">
        <v>2</v>
      </c>
      <c r="AD103" s="56"/>
    </row>
    <row r="104" spans="1:30" ht="14.25" customHeight="1">
      <c r="A104" s="32" t="s">
        <v>42</v>
      </c>
      <c r="B104" s="33">
        <v>44972</v>
      </c>
      <c r="C104" s="9">
        <f t="shared" si="0"/>
        <v>80</v>
      </c>
      <c r="D104" s="9">
        <f t="shared" si="1"/>
        <v>8</v>
      </c>
      <c r="E104" s="9">
        <f t="shared" si="2"/>
        <v>18</v>
      </c>
      <c r="F104" s="10">
        <f>(E104/$C$24)*100</f>
        <v>2.4064171122994651</v>
      </c>
      <c r="G104" s="9">
        <f t="shared" si="3"/>
        <v>1.8</v>
      </c>
      <c r="H104" s="9"/>
      <c r="I104" s="9"/>
      <c r="J104" s="32">
        <v>0</v>
      </c>
      <c r="K104" s="9">
        <v>14</v>
      </c>
      <c r="L104" s="9">
        <v>9</v>
      </c>
      <c r="M104" s="9">
        <v>15</v>
      </c>
      <c r="N104" s="9">
        <v>22</v>
      </c>
      <c r="O104" s="9">
        <v>13</v>
      </c>
      <c r="P104" s="9">
        <v>0</v>
      </c>
      <c r="Q104" s="9">
        <v>0</v>
      </c>
      <c r="R104" s="9">
        <v>0</v>
      </c>
      <c r="S104" s="11">
        <v>7</v>
      </c>
      <c r="T104" s="32">
        <v>5</v>
      </c>
      <c r="U104" s="9">
        <v>2</v>
      </c>
      <c r="V104" s="9">
        <v>1</v>
      </c>
      <c r="W104" s="9">
        <v>0</v>
      </c>
      <c r="X104" s="9">
        <v>2</v>
      </c>
      <c r="Y104" s="9">
        <v>0</v>
      </c>
      <c r="Z104" s="9">
        <v>2</v>
      </c>
      <c r="AA104" s="9">
        <v>1</v>
      </c>
      <c r="AB104" s="9">
        <v>3</v>
      </c>
      <c r="AC104" s="11">
        <v>2</v>
      </c>
      <c r="AD104" s="56"/>
    </row>
    <row r="105" spans="1:30" ht="14.25" customHeight="1">
      <c r="A105" s="32" t="s">
        <v>43</v>
      </c>
      <c r="B105" s="33">
        <v>44972</v>
      </c>
      <c r="C105" s="9">
        <f t="shared" si="0"/>
        <v>86</v>
      </c>
      <c r="D105" s="9">
        <f t="shared" si="1"/>
        <v>8.6</v>
      </c>
      <c r="E105" s="9">
        <f t="shared" si="2"/>
        <v>23</v>
      </c>
      <c r="F105" s="10">
        <f>(E105/$C$25)*100</f>
        <v>3.0955585464333781</v>
      </c>
      <c r="G105" s="9">
        <f t="shared" si="3"/>
        <v>2.2999999999999998</v>
      </c>
      <c r="H105" s="9"/>
      <c r="I105" s="9"/>
      <c r="J105" s="32">
        <v>16</v>
      </c>
      <c r="K105" s="9">
        <v>0</v>
      </c>
      <c r="L105" s="9">
        <v>7</v>
      </c>
      <c r="M105" s="9">
        <v>23</v>
      </c>
      <c r="N105" s="9">
        <v>0</v>
      </c>
      <c r="O105" s="9">
        <v>14</v>
      </c>
      <c r="P105" s="9">
        <v>6</v>
      </c>
      <c r="Q105" s="9">
        <v>12</v>
      </c>
      <c r="R105" s="9">
        <v>0</v>
      </c>
      <c r="S105" s="11">
        <v>8</v>
      </c>
      <c r="T105" s="32">
        <v>0</v>
      </c>
      <c r="U105" s="9">
        <v>0</v>
      </c>
      <c r="V105" s="9">
        <v>3</v>
      </c>
      <c r="W105" s="9">
        <v>4</v>
      </c>
      <c r="X105" s="9">
        <v>1</v>
      </c>
      <c r="Y105" s="9">
        <v>1</v>
      </c>
      <c r="Z105" s="9">
        <v>2</v>
      </c>
      <c r="AA105" s="9">
        <v>4</v>
      </c>
      <c r="AB105" s="9">
        <v>2</v>
      </c>
      <c r="AC105" s="11">
        <v>6</v>
      </c>
      <c r="AD105" s="56"/>
    </row>
    <row r="106" spans="1:30" ht="14.25" customHeight="1">
      <c r="A106" s="32" t="s">
        <v>44</v>
      </c>
      <c r="B106" s="33">
        <v>44972</v>
      </c>
      <c r="C106" s="9">
        <f t="shared" si="0"/>
        <v>55</v>
      </c>
      <c r="D106" s="9">
        <f t="shared" si="1"/>
        <v>5.5</v>
      </c>
      <c r="E106" s="9">
        <f t="shared" si="2"/>
        <v>14</v>
      </c>
      <c r="F106" s="10">
        <f>(E106/$C$26)*100</f>
        <v>1.2999071494893222</v>
      </c>
      <c r="G106" s="9">
        <f t="shared" si="3"/>
        <v>1.4</v>
      </c>
      <c r="H106" s="9"/>
      <c r="I106" s="9"/>
      <c r="J106" s="32">
        <v>7</v>
      </c>
      <c r="K106" s="9">
        <v>4</v>
      </c>
      <c r="L106" s="9">
        <v>36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11">
        <v>8</v>
      </c>
      <c r="T106" s="32">
        <v>7</v>
      </c>
      <c r="U106" s="9">
        <v>1</v>
      </c>
      <c r="V106" s="9">
        <v>0</v>
      </c>
      <c r="W106" s="9">
        <v>0</v>
      </c>
      <c r="X106" s="9">
        <v>2</v>
      </c>
      <c r="Y106" s="9">
        <v>0</v>
      </c>
      <c r="Z106" s="9">
        <v>0</v>
      </c>
      <c r="AA106" s="9">
        <v>2</v>
      </c>
      <c r="AB106" s="9">
        <v>1</v>
      </c>
      <c r="AC106" s="11">
        <v>1</v>
      </c>
      <c r="AD106" s="56"/>
    </row>
    <row r="107" spans="1:30" ht="14.25" customHeight="1">
      <c r="A107" s="32" t="s">
        <v>45</v>
      </c>
      <c r="B107" s="33">
        <v>44972</v>
      </c>
      <c r="C107" s="9">
        <f t="shared" si="0"/>
        <v>141</v>
      </c>
      <c r="D107" s="9">
        <f t="shared" si="1"/>
        <v>14.1</v>
      </c>
      <c r="E107" s="9">
        <f t="shared" si="2"/>
        <v>48</v>
      </c>
      <c r="F107" s="10">
        <f>(E107/$C$27)*100</f>
        <v>5.2459016393442619</v>
      </c>
      <c r="G107" s="9">
        <f t="shared" si="3"/>
        <v>4.8</v>
      </c>
      <c r="H107" s="9"/>
      <c r="I107" s="9"/>
      <c r="J107" s="32">
        <v>13</v>
      </c>
      <c r="K107" s="9">
        <v>15</v>
      </c>
      <c r="L107" s="9">
        <v>45</v>
      </c>
      <c r="M107" s="9">
        <v>0</v>
      </c>
      <c r="N107" s="9">
        <v>12</v>
      </c>
      <c r="O107" s="9">
        <v>1</v>
      </c>
      <c r="P107" s="9">
        <v>13</v>
      </c>
      <c r="Q107" s="9">
        <v>8</v>
      </c>
      <c r="R107" s="9">
        <v>16</v>
      </c>
      <c r="S107" s="11">
        <v>18</v>
      </c>
      <c r="T107" s="32">
        <v>5</v>
      </c>
      <c r="U107" s="9">
        <v>4</v>
      </c>
      <c r="V107" s="9">
        <v>7</v>
      </c>
      <c r="W107" s="9">
        <v>8</v>
      </c>
      <c r="X107" s="9">
        <v>4</v>
      </c>
      <c r="Y107" s="9">
        <v>6</v>
      </c>
      <c r="Z107" s="9">
        <v>3</v>
      </c>
      <c r="AA107" s="9">
        <v>5</v>
      </c>
      <c r="AB107" s="9">
        <v>3</v>
      </c>
      <c r="AC107" s="11">
        <v>3</v>
      </c>
      <c r="AD107" s="56"/>
    </row>
    <row r="108" spans="1:30" ht="14.25" customHeight="1">
      <c r="A108" s="32" t="s">
        <v>46</v>
      </c>
      <c r="B108" s="33">
        <v>44972</v>
      </c>
      <c r="C108" s="9">
        <f t="shared" si="0"/>
        <v>107</v>
      </c>
      <c r="D108" s="9">
        <f t="shared" si="1"/>
        <v>10.7</v>
      </c>
      <c r="E108" s="9">
        <f t="shared" si="2"/>
        <v>21</v>
      </c>
      <c r="F108" s="10">
        <f>(E108/$C$28)*100</f>
        <v>2.6992287917737787</v>
      </c>
      <c r="G108" s="9">
        <f t="shared" si="3"/>
        <v>2.1</v>
      </c>
      <c r="H108" s="9"/>
      <c r="I108" s="9"/>
      <c r="J108" s="32">
        <v>6</v>
      </c>
      <c r="K108" s="9">
        <v>20</v>
      </c>
      <c r="L108" s="9">
        <v>26</v>
      </c>
      <c r="M108" s="9">
        <v>4</v>
      </c>
      <c r="N108" s="9">
        <v>19</v>
      </c>
      <c r="O108" s="9">
        <v>6</v>
      </c>
      <c r="P108" s="9">
        <v>8</v>
      </c>
      <c r="Q108" s="9">
        <v>0</v>
      </c>
      <c r="R108" s="9">
        <v>10</v>
      </c>
      <c r="S108" s="11">
        <v>8</v>
      </c>
      <c r="T108" s="32">
        <v>4</v>
      </c>
      <c r="U108" s="9">
        <v>4</v>
      </c>
      <c r="V108" s="9">
        <v>2</v>
      </c>
      <c r="W108" s="9">
        <v>2</v>
      </c>
      <c r="X108" s="9">
        <v>2</v>
      </c>
      <c r="Y108" s="9">
        <v>1</v>
      </c>
      <c r="Z108" s="9">
        <v>1</v>
      </c>
      <c r="AA108" s="9">
        <v>2</v>
      </c>
      <c r="AB108" s="9">
        <v>2</v>
      </c>
      <c r="AC108" s="11">
        <v>1</v>
      </c>
      <c r="AD108" s="56"/>
    </row>
    <row r="109" spans="1:30" ht="14.25" customHeight="1">
      <c r="A109" s="32" t="s">
        <v>47</v>
      </c>
      <c r="B109" s="33">
        <v>44972</v>
      </c>
      <c r="C109" s="9">
        <f t="shared" si="0"/>
        <v>44</v>
      </c>
      <c r="D109" s="9">
        <f t="shared" si="1"/>
        <v>4.4000000000000004</v>
      </c>
      <c r="E109" s="9">
        <f t="shared" si="2"/>
        <v>13</v>
      </c>
      <c r="F109" s="10">
        <f>(E109/$C$29)*100</f>
        <v>1.7543859649122806</v>
      </c>
      <c r="G109" s="9">
        <f t="shared" si="3"/>
        <v>1.3</v>
      </c>
      <c r="H109" s="9"/>
      <c r="I109" s="9"/>
      <c r="J109" s="32">
        <v>17</v>
      </c>
      <c r="K109" s="9">
        <v>18</v>
      </c>
      <c r="L109" s="9">
        <v>0</v>
      </c>
      <c r="M109" s="9">
        <v>0</v>
      </c>
      <c r="N109" s="9">
        <v>0</v>
      </c>
      <c r="O109" s="9">
        <v>6</v>
      </c>
      <c r="P109" s="9">
        <v>0</v>
      </c>
      <c r="Q109" s="9">
        <v>2</v>
      </c>
      <c r="R109" s="9">
        <v>1</v>
      </c>
      <c r="S109" s="11">
        <v>0</v>
      </c>
      <c r="T109" s="32">
        <v>2</v>
      </c>
      <c r="U109" s="9">
        <v>2</v>
      </c>
      <c r="V109" s="9">
        <v>0</v>
      </c>
      <c r="W109" s="9">
        <v>0</v>
      </c>
      <c r="X109" s="9">
        <v>2</v>
      </c>
      <c r="Y109" s="9">
        <v>0</v>
      </c>
      <c r="Z109" s="9">
        <v>2</v>
      </c>
      <c r="AA109" s="9">
        <v>3</v>
      </c>
      <c r="AB109" s="9">
        <v>1</v>
      </c>
      <c r="AC109" s="11">
        <v>1</v>
      </c>
      <c r="AD109" s="56"/>
    </row>
    <row r="110" spans="1:30" ht="14.25" customHeight="1">
      <c r="A110" s="32" t="s">
        <v>48</v>
      </c>
      <c r="B110" s="33">
        <v>44972</v>
      </c>
      <c r="C110" s="9">
        <f t="shared" si="0"/>
        <v>15</v>
      </c>
      <c r="D110" s="9">
        <f t="shared" si="1"/>
        <v>1.5</v>
      </c>
      <c r="E110" s="9">
        <f t="shared" si="2"/>
        <v>7</v>
      </c>
      <c r="F110" s="10">
        <f>(E110/$C$30)*100</f>
        <v>1.4553014553014554</v>
      </c>
      <c r="G110" s="9">
        <f t="shared" si="3"/>
        <v>0.7</v>
      </c>
      <c r="H110" s="9"/>
      <c r="I110" s="9"/>
      <c r="J110" s="32">
        <v>0</v>
      </c>
      <c r="K110" s="9">
        <v>2</v>
      </c>
      <c r="L110" s="9">
        <v>3</v>
      </c>
      <c r="M110" s="9">
        <v>0</v>
      </c>
      <c r="N110" s="9">
        <v>2</v>
      </c>
      <c r="O110" s="9">
        <v>0</v>
      </c>
      <c r="P110" s="9">
        <v>3</v>
      </c>
      <c r="Q110" s="9">
        <v>3</v>
      </c>
      <c r="R110" s="9">
        <v>1</v>
      </c>
      <c r="S110" s="11">
        <v>1</v>
      </c>
      <c r="T110" s="32">
        <v>1</v>
      </c>
      <c r="U110" s="9">
        <v>0</v>
      </c>
      <c r="V110" s="9">
        <v>1</v>
      </c>
      <c r="W110" s="9">
        <v>0</v>
      </c>
      <c r="X110" s="9">
        <v>0</v>
      </c>
      <c r="Y110" s="9">
        <v>1</v>
      </c>
      <c r="Z110" s="9">
        <v>3</v>
      </c>
      <c r="AA110" s="9">
        <v>0</v>
      </c>
      <c r="AB110" s="9">
        <v>1</v>
      </c>
      <c r="AC110" s="11">
        <v>0</v>
      </c>
      <c r="AD110" s="56"/>
    </row>
    <row r="111" spans="1:30" ht="14.25" customHeight="1">
      <c r="A111" s="32" t="s">
        <v>49</v>
      </c>
      <c r="B111" s="33">
        <v>44972</v>
      </c>
      <c r="C111" s="9">
        <f t="shared" si="0"/>
        <v>153</v>
      </c>
      <c r="D111" s="9">
        <f t="shared" si="1"/>
        <v>15.3</v>
      </c>
      <c r="E111" s="9">
        <f t="shared" si="2"/>
        <v>16</v>
      </c>
      <c r="F111" s="10">
        <f>(E111/$C$31)*100</f>
        <v>1.9253910950661854</v>
      </c>
      <c r="G111" s="9">
        <f t="shared" si="3"/>
        <v>1.6</v>
      </c>
      <c r="H111" s="9"/>
      <c r="I111" s="9"/>
      <c r="J111" s="32">
        <v>31</v>
      </c>
      <c r="K111" s="9">
        <v>35</v>
      </c>
      <c r="L111" s="9">
        <v>20</v>
      </c>
      <c r="M111" s="9">
        <v>26</v>
      </c>
      <c r="N111" s="9">
        <v>15</v>
      </c>
      <c r="O111" s="9">
        <v>0</v>
      </c>
      <c r="P111" s="9">
        <v>0</v>
      </c>
      <c r="Q111" s="9">
        <v>0</v>
      </c>
      <c r="R111" s="9">
        <v>26</v>
      </c>
      <c r="S111" s="11">
        <v>0</v>
      </c>
      <c r="T111" s="32">
        <v>2</v>
      </c>
      <c r="U111" s="9">
        <v>3</v>
      </c>
      <c r="V111" s="9">
        <v>2</v>
      </c>
      <c r="W111" s="9">
        <v>4</v>
      </c>
      <c r="X111" s="9">
        <v>3</v>
      </c>
      <c r="Y111" s="9">
        <v>0</v>
      </c>
      <c r="Z111" s="9">
        <v>0</v>
      </c>
      <c r="AA111" s="9">
        <v>0</v>
      </c>
      <c r="AB111" s="9">
        <v>1</v>
      </c>
      <c r="AC111" s="11">
        <v>1</v>
      </c>
      <c r="AD111" s="56"/>
    </row>
    <row r="112" spans="1:30" ht="14.25" customHeight="1">
      <c r="A112" s="32" t="s">
        <v>50</v>
      </c>
      <c r="B112" s="33">
        <v>44972</v>
      </c>
      <c r="C112" s="9">
        <f t="shared" si="0"/>
        <v>49</v>
      </c>
      <c r="D112" s="9">
        <f t="shared" si="1"/>
        <v>4.9000000000000004</v>
      </c>
      <c r="E112" s="9">
        <f t="shared" si="2"/>
        <v>13</v>
      </c>
      <c r="F112" s="10">
        <f>(E112/$C$32)*100</f>
        <v>1.2195121951219512</v>
      </c>
      <c r="G112" s="9">
        <f t="shared" si="3"/>
        <v>1.3</v>
      </c>
      <c r="H112" s="9"/>
      <c r="I112" s="9"/>
      <c r="J112" s="32">
        <v>13</v>
      </c>
      <c r="K112" s="9">
        <v>0</v>
      </c>
      <c r="L112" s="9">
        <v>3</v>
      </c>
      <c r="M112" s="9">
        <v>1</v>
      </c>
      <c r="N112" s="9">
        <v>14</v>
      </c>
      <c r="O112" s="9">
        <v>12</v>
      </c>
      <c r="P112" s="9">
        <v>0</v>
      </c>
      <c r="Q112" s="9">
        <v>0</v>
      </c>
      <c r="R112" s="9">
        <v>6</v>
      </c>
      <c r="S112" s="11">
        <v>0</v>
      </c>
      <c r="T112" s="32">
        <v>0</v>
      </c>
      <c r="U112" s="9">
        <v>1</v>
      </c>
      <c r="V112" s="9">
        <v>0</v>
      </c>
      <c r="W112" s="9">
        <v>1</v>
      </c>
      <c r="X112" s="9">
        <v>0</v>
      </c>
      <c r="Y112" s="9">
        <v>2</v>
      </c>
      <c r="Z112" s="9">
        <v>0</v>
      </c>
      <c r="AA112" s="9">
        <v>1</v>
      </c>
      <c r="AB112" s="9">
        <v>8</v>
      </c>
      <c r="AC112" s="11">
        <v>0</v>
      </c>
      <c r="AD112" s="56"/>
    </row>
    <row r="113" spans="1:30" ht="14.25" customHeight="1">
      <c r="A113" s="32" t="s">
        <v>51</v>
      </c>
      <c r="B113" s="33">
        <v>44972</v>
      </c>
      <c r="C113" s="9">
        <f t="shared" si="0"/>
        <v>37</v>
      </c>
      <c r="D113" s="9">
        <f t="shared" si="1"/>
        <v>3.7</v>
      </c>
      <c r="E113" s="9">
        <f t="shared" si="2"/>
        <v>26</v>
      </c>
      <c r="F113" s="10">
        <f>(E113/$C$33)*100</f>
        <v>3.2828282828282833</v>
      </c>
      <c r="G113" s="9">
        <f t="shared" si="3"/>
        <v>2.6</v>
      </c>
      <c r="H113" s="9"/>
      <c r="I113" s="9"/>
      <c r="J113" s="32">
        <v>15</v>
      </c>
      <c r="K113" s="9">
        <v>0</v>
      </c>
      <c r="L113" s="9">
        <v>12</v>
      </c>
      <c r="M113" s="9">
        <v>2</v>
      </c>
      <c r="N113" s="9">
        <v>0</v>
      </c>
      <c r="O113" s="9">
        <v>0</v>
      </c>
      <c r="P113" s="9">
        <v>0</v>
      </c>
      <c r="Q113" s="9">
        <v>8</v>
      </c>
      <c r="R113" s="9">
        <v>0</v>
      </c>
      <c r="S113" s="11">
        <v>0</v>
      </c>
      <c r="T113" s="32">
        <v>0</v>
      </c>
      <c r="U113" s="9">
        <v>0</v>
      </c>
      <c r="V113" s="9">
        <v>3</v>
      </c>
      <c r="W113" s="9">
        <v>2</v>
      </c>
      <c r="X113" s="9">
        <v>2</v>
      </c>
      <c r="Y113" s="9">
        <v>1</v>
      </c>
      <c r="Z113" s="9">
        <v>2</v>
      </c>
      <c r="AA113" s="9">
        <v>4</v>
      </c>
      <c r="AB113" s="9">
        <v>6</v>
      </c>
      <c r="AC113" s="11">
        <v>6</v>
      </c>
      <c r="AD113" s="56"/>
    </row>
    <row r="114" spans="1:30" ht="14.25" customHeight="1">
      <c r="A114" s="32" t="s">
        <v>52</v>
      </c>
      <c r="B114" s="33">
        <v>44972</v>
      </c>
      <c r="C114" s="9">
        <f t="shared" si="0"/>
        <v>69</v>
      </c>
      <c r="D114" s="9">
        <f t="shared" si="1"/>
        <v>6.9</v>
      </c>
      <c r="E114" s="9">
        <f t="shared" si="2"/>
        <v>15</v>
      </c>
      <c r="F114" s="10">
        <f>(E114/$C$34)*100</f>
        <v>2.0746887966804977</v>
      </c>
      <c r="G114" s="9">
        <f t="shared" si="3"/>
        <v>1.5</v>
      </c>
      <c r="H114" s="9"/>
      <c r="I114" s="9"/>
      <c r="J114" s="32">
        <v>4</v>
      </c>
      <c r="K114" s="9">
        <v>0</v>
      </c>
      <c r="L114" s="9">
        <v>8</v>
      </c>
      <c r="M114" s="9">
        <v>8</v>
      </c>
      <c r="N114" s="9">
        <v>24</v>
      </c>
      <c r="O114" s="9">
        <v>0</v>
      </c>
      <c r="P114" s="9">
        <v>0</v>
      </c>
      <c r="Q114" s="9">
        <v>12</v>
      </c>
      <c r="R114" s="9">
        <v>13</v>
      </c>
      <c r="S114" s="11">
        <v>0</v>
      </c>
      <c r="T114" s="32">
        <v>1</v>
      </c>
      <c r="U114" s="9">
        <v>0</v>
      </c>
      <c r="V114" s="9">
        <v>2</v>
      </c>
      <c r="W114" s="9">
        <v>0</v>
      </c>
      <c r="X114" s="9">
        <v>3</v>
      </c>
      <c r="Y114" s="9">
        <v>1</v>
      </c>
      <c r="Z114" s="9">
        <v>3</v>
      </c>
      <c r="AA114" s="9">
        <v>1</v>
      </c>
      <c r="AB114" s="9">
        <v>1</v>
      </c>
      <c r="AC114" s="11">
        <v>3</v>
      </c>
      <c r="AD114" s="56"/>
    </row>
    <row r="115" spans="1:30" ht="14.25" customHeight="1">
      <c r="A115" s="32" t="s">
        <v>53</v>
      </c>
      <c r="B115" s="33">
        <v>44972</v>
      </c>
      <c r="C115" s="9">
        <f t="shared" si="0"/>
        <v>42</v>
      </c>
      <c r="D115" s="9">
        <f t="shared" si="1"/>
        <v>4.2</v>
      </c>
      <c r="E115" s="9">
        <f t="shared" si="2"/>
        <v>28</v>
      </c>
      <c r="F115" s="10">
        <f>(E115/$C$35)*100</f>
        <v>3.7086092715231791</v>
      </c>
      <c r="G115" s="9">
        <f t="shared" si="3"/>
        <v>2.8</v>
      </c>
      <c r="H115" s="9"/>
      <c r="I115" s="9"/>
      <c r="J115" s="32">
        <v>0</v>
      </c>
      <c r="K115" s="9">
        <v>0</v>
      </c>
      <c r="L115" s="9">
        <v>13</v>
      </c>
      <c r="M115" s="9">
        <v>0</v>
      </c>
      <c r="N115" s="9">
        <v>4</v>
      </c>
      <c r="O115" s="9">
        <v>6</v>
      </c>
      <c r="P115" s="9">
        <v>0</v>
      </c>
      <c r="Q115" s="9">
        <v>0</v>
      </c>
      <c r="R115" s="9">
        <v>0</v>
      </c>
      <c r="S115" s="11">
        <v>19</v>
      </c>
      <c r="T115" s="32">
        <v>1</v>
      </c>
      <c r="U115" s="9">
        <v>0</v>
      </c>
      <c r="V115" s="9">
        <v>2</v>
      </c>
      <c r="W115" s="9">
        <v>4</v>
      </c>
      <c r="X115" s="9">
        <v>4</v>
      </c>
      <c r="Y115" s="9">
        <v>6</v>
      </c>
      <c r="Z115" s="9">
        <v>1</v>
      </c>
      <c r="AA115" s="9">
        <v>4</v>
      </c>
      <c r="AB115" s="9">
        <v>3</v>
      </c>
      <c r="AC115" s="11">
        <v>3</v>
      </c>
      <c r="AD115" s="56"/>
    </row>
    <row r="116" spans="1:30" ht="14.25" customHeight="1">
      <c r="A116" s="32" t="s">
        <v>54</v>
      </c>
      <c r="B116" s="33">
        <v>44972</v>
      </c>
      <c r="C116" s="9">
        <f t="shared" si="0"/>
        <v>71</v>
      </c>
      <c r="D116" s="9">
        <f t="shared" si="1"/>
        <v>7.1</v>
      </c>
      <c r="E116" s="9">
        <f t="shared" si="2"/>
        <v>11</v>
      </c>
      <c r="F116" s="10">
        <f>(E116/$C$36)*100</f>
        <v>1.5027322404371584</v>
      </c>
      <c r="G116" s="9">
        <f t="shared" si="3"/>
        <v>1.1000000000000001</v>
      </c>
      <c r="H116" s="9"/>
      <c r="I116" s="9"/>
      <c r="J116" s="32">
        <v>11</v>
      </c>
      <c r="K116" s="9">
        <v>4</v>
      </c>
      <c r="L116" s="9">
        <v>1</v>
      </c>
      <c r="M116" s="9">
        <v>0</v>
      </c>
      <c r="N116" s="9">
        <v>14</v>
      </c>
      <c r="O116" s="9">
        <v>27</v>
      </c>
      <c r="P116" s="9">
        <v>14</v>
      </c>
      <c r="Q116" s="9">
        <v>0</v>
      </c>
      <c r="R116" s="9">
        <v>0</v>
      </c>
      <c r="S116" s="11">
        <v>0</v>
      </c>
      <c r="T116" s="32">
        <v>0</v>
      </c>
      <c r="U116" s="9">
        <v>0</v>
      </c>
      <c r="V116" s="9">
        <v>1</v>
      </c>
      <c r="W116" s="9">
        <v>5</v>
      </c>
      <c r="X116" s="9">
        <v>0</v>
      </c>
      <c r="Y116" s="9">
        <v>0</v>
      </c>
      <c r="Z116" s="9">
        <v>1</v>
      </c>
      <c r="AA116" s="9">
        <v>0</v>
      </c>
      <c r="AB116" s="9">
        <v>2</v>
      </c>
      <c r="AC116" s="11">
        <v>2</v>
      </c>
      <c r="AD116" s="56"/>
    </row>
    <row r="117" spans="1:30" ht="14.25" customHeight="1">
      <c r="A117" s="32" t="s">
        <v>55</v>
      </c>
      <c r="B117" s="33">
        <v>44972</v>
      </c>
      <c r="C117" s="9">
        <f t="shared" si="0"/>
        <v>53</v>
      </c>
      <c r="D117" s="9">
        <f t="shared" si="1"/>
        <v>5.3</v>
      </c>
      <c r="E117" s="9">
        <f t="shared" si="2"/>
        <v>15</v>
      </c>
      <c r="F117" s="10">
        <f>(E117/$C$37)*100</f>
        <v>2.321981424148607</v>
      </c>
      <c r="G117" s="9">
        <f t="shared" si="3"/>
        <v>1.5</v>
      </c>
      <c r="H117" s="9"/>
      <c r="I117" s="9"/>
      <c r="J117" s="32">
        <v>13</v>
      </c>
      <c r="K117" s="9">
        <v>3</v>
      </c>
      <c r="L117" s="9">
        <v>0</v>
      </c>
      <c r="M117" s="9">
        <v>0</v>
      </c>
      <c r="N117" s="9">
        <v>0</v>
      </c>
      <c r="O117" s="9">
        <v>18</v>
      </c>
      <c r="P117" s="9">
        <v>0</v>
      </c>
      <c r="Q117" s="9">
        <v>3</v>
      </c>
      <c r="R117" s="9">
        <v>3</v>
      </c>
      <c r="S117" s="11">
        <v>13</v>
      </c>
      <c r="T117" s="32">
        <v>1</v>
      </c>
      <c r="U117" s="9">
        <v>2</v>
      </c>
      <c r="V117" s="9">
        <v>2</v>
      </c>
      <c r="W117" s="9">
        <v>1</v>
      </c>
      <c r="X117" s="9">
        <v>2</v>
      </c>
      <c r="Y117" s="9">
        <v>2</v>
      </c>
      <c r="Z117" s="9">
        <v>0</v>
      </c>
      <c r="AA117" s="9">
        <v>1</v>
      </c>
      <c r="AB117" s="9">
        <v>0</v>
      </c>
      <c r="AC117" s="11">
        <v>4</v>
      </c>
      <c r="AD117" s="56"/>
    </row>
    <row r="118" spans="1:30" ht="14.25" customHeight="1">
      <c r="A118" s="32" t="s">
        <v>56</v>
      </c>
      <c r="B118" s="33">
        <v>44972</v>
      </c>
      <c r="C118" s="9">
        <f t="shared" si="0"/>
        <v>99</v>
      </c>
      <c r="D118" s="9">
        <f t="shared" si="1"/>
        <v>9.9</v>
      </c>
      <c r="E118" s="9">
        <f t="shared" si="2"/>
        <v>30</v>
      </c>
      <c r="F118" s="10">
        <f>(E118/$C$38)*100</f>
        <v>3.7128712871287126</v>
      </c>
      <c r="G118" s="9">
        <f t="shared" si="3"/>
        <v>3</v>
      </c>
      <c r="H118" s="9"/>
      <c r="I118" s="9"/>
      <c r="J118" s="32">
        <v>14</v>
      </c>
      <c r="K118" s="9">
        <v>2</v>
      </c>
      <c r="L118" s="9">
        <v>0</v>
      </c>
      <c r="M118" s="9">
        <v>5</v>
      </c>
      <c r="N118" s="9">
        <v>11</v>
      </c>
      <c r="O118" s="9">
        <v>22</v>
      </c>
      <c r="P118" s="9">
        <v>11</v>
      </c>
      <c r="Q118" s="9">
        <v>0</v>
      </c>
      <c r="R118" s="9">
        <v>16</v>
      </c>
      <c r="S118" s="11">
        <v>18</v>
      </c>
      <c r="T118" s="32">
        <v>3</v>
      </c>
      <c r="U118" s="9">
        <v>2</v>
      </c>
      <c r="V118" s="9">
        <v>1</v>
      </c>
      <c r="W118" s="9">
        <v>4</v>
      </c>
      <c r="X118" s="9">
        <v>6</v>
      </c>
      <c r="Y118" s="9">
        <v>3</v>
      </c>
      <c r="Z118" s="9">
        <v>5</v>
      </c>
      <c r="AA118" s="9">
        <v>1</v>
      </c>
      <c r="AB118" s="9">
        <v>3</v>
      </c>
      <c r="AC118" s="11">
        <v>2</v>
      </c>
      <c r="AD118" s="56"/>
    </row>
    <row r="119" spans="1:30" ht="14.25" customHeight="1">
      <c r="A119" s="32" t="s">
        <v>57</v>
      </c>
      <c r="B119" s="33">
        <v>44972</v>
      </c>
      <c r="C119" s="9">
        <f t="shared" si="0"/>
        <v>62</v>
      </c>
      <c r="D119" s="9">
        <f t="shared" si="1"/>
        <v>6.2</v>
      </c>
      <c r="E119" s="9">
        <f t="shared" si="2"/>
        <v>8</v>
      </c>
      <c r="F119" s="10">
        <f>(E119/$C$39)*100</f>
        <v>0.91220068415051314</v>
      </c>
      <c r="G119" s="9">
        <f t="shared" si="3"/>
        <v>0.8</v>
      </c>
      <c r="H119" s="9"/>
      <c r="I119" s="9"/>
      <c r="J119" s="32">
        <v>15</v>
      </c>
      <c r="K119" s="9">
        <v>0</v>
      </c>
      <c r="L119" s="9">
        <v>0</v>
      </c>
      <c r="M119" s="9">
        <v>0</v>
      </c>
      <c r="N119" s="9">
        <v>21</v>
      </c>
      <c r="O119" s="9">
        <v>4</v>
      </c>
      <c r="P119" s="9">
        <v>22</v>
      </c>
      <c r="Q119" s="9">
        <v>0</v>
      </c>
      <c r="R119" s="9">
        <v>0</v>
      </c>
      <c r="S119" s="11">
        <v>0</v>
      </c>
      <c r="T119" s="32">
        <v>1</v>
      </c>
      <c r="U119" s="9">
        <v>1</v>
      </c>
      <c r="V119" s="9">
        <v>0</v>
      </c>
      <c r="W119" s="9">
        <v>0</v>
      </c>
      <c r="X119" s="9">
        <v>0</v>
      </c>
      <c r="Y119" s="9">
        <v>1</v>
      </c>
      <c r="Z119" s="9">
        <v>2</v>
      </c>
      <c r="AA119" s="9">
        <v>0</v>
      </c>
      <c r="AB119" s="9">
        <v>2</v>
      </c>
      <c r="AC119" s="11">
        <v>1</v>
      </c>
      <c r="AD119" s="56"/>
    </row>
    <row r="120" spans="1:30" ht="14.25" customHeight="1">
      <c r="A120" s="32" t="s">
        <v>58</v>
      </c>
      <c r="B120" s="33">
        <v>44972</v>
      </c>
      <c r="C120" s="9">
        <f t="shared" si="0"/>
        <v>61</v>
      </c>
      <c r="D120" s="9">
        <f t="shared" si="1"/>
        <v>6.1</v>
      </c>
      <c r="E120" s="9">
        <f t="shared" si="2"/>
        <v>15</v>
      </c>
      <c r="F120" s="10">
        <f>(E120/$C$40)*100</f>
        <v>1.4749262536873156</v>
      </c>
      <c r="G120" s="9">
        <f t="shared" si="3"/>
        <v>1.5</v>
      </c>
      <c r="H120" s="9"/>
      <c r="I120" s="9"/>
      <c r="J120" s="32">
        <v>0</v>
      </c>
      <c r="K120" s="9">
        <v>4</v>
      </c>
      <c r="L120" s="9">
        <v>2</v>
      </c>
      <c r="M120" s="9">
        <v>7</v>
      </c>
      <c r="N120" s="9">
        <v>19</v>
      </c>
      <c r="O120" s="9">
        <v>20</v>
      </c>
      <c r="P120" s="9">
        <v>0</v>
      </c>
      <c r="Q120" s="9">
        <v>0</v>
      </c>
      <c r="R120" s="9">
        <v>1</v>
      </c>
      <c r="S120" s="11">
        <v>8</v>
      </c>
      <c r="T120" s="32">
        <v>0</v>
      </c>
      <c r="U120" s="9">
        <v>1</v>
      </c>
      <c r="V120" s="9">
        <v>3</v>
      </c>
      <c r="W120" s="9">
        <v>2</v>
      </c>
      <c r="X120" s="9">
        <v>3</v>
      </c>
      <c r="Y120" s="9">
        <v>3</v>
      </c>
      <c r="Z120" s="9">
        <v>1</v>
      </c>
      <c r="AA120" s="9">
        <v>0</v>
      </c>
      <c r="AB120" s="9">
        <v>0</v>
      </c>
      <c r="AC120" s="11">
        <v>2</v>
      </c>
      <c r="AD120" s="56"/>
    </row>
    <row r="121" spans="1:30" ht="14.25" customHeight="1">
      <c r="A121" s="35" t="s">
        <v>59</v>
      </c>
      <c r="B121" s="39">
        <v>44972</v>
      </c>
      <c r="C121" s="21">
        <f t="shared" si="0"/>
        <v>98</v>
      </c>
      <c r="D121" s="21">
        <f t="shared" si="1"/>
        <v>9.8000000000000007</v>
      </c>
      <c r="E121" s="21">
        <f t="shared" si="2"/>
        <v>33</v>
      </c>
      <c r="F121" s="22">
        <f>(E121/$C$41)*100</f>
        <v>3.4161490683229814</v>
      </c>
      <c r="G121" s="21">
        <f t="shared" si="3"/>
        <v>3.3</v>
      </c>
      <c r="H121" s="21"/>
      <c r="I121" s="21"/>
      <c r="J121" s="35">
        <v>14</v>
      </c>
      <c r="K121" s="21">
        <v>5</v>
      </c>
      <c r="L121" s="21">
        <v>15</v>
      </c>
      <c r="M121" s="21">
        <v>14</v>
      </c>
      <c r="N121" s="21">
        <v>11</v>
      </c>
      <c r="O121" s="21">
        <v>12</v>
      </c>
      <c r="P121" s="21">
        <v>11</v>
      </c>
      <c r="Q121" s="21">
        <v>5</v>
      </c>
      <c r="R121" s="21">
        <v>11</v>
      </c>
      <c r="S121" s="23">
        <v>0</v>
      </c>
      <c r="T121" s="35">
        <v>7</v>
      </c>
      <c r="U121" s="21">
        <v>1</v>
      </c>
      <c r="V121" s="21">
        <v>0</v>
      </c>
      <c r="W121" s="21">
        <v>0</v>
      </c>
      <c r="X121" s="21">
        <v>2</v>
      </c>
      <c r="Y121" s="21">
        <v>6</v>
      </c>
      <c r="Z121" s="21">
        <v>6</v>
      </c>
      <c r="AA121" s="21">
        <v>1</v>
      </c>
      <c r="AB121" s="21">
        <v>6</v>
      </c>
      <c r="AC121" s="23">
        <v>4</v>
      </c>
      <c r="AD121" s="57"/>
    </row>
    <row r="122" spans="1:30" ht="14.25" customHeight="1">
      <c r="A122" s="30" t="s">
        <v>39</v>
      </c>
      <c r="B122" s="31">
        <v>44987</v>
      </c>
      <c r="C122" s="5">
        <f t="shared" si="0"/>
        <v>0</v>
      </c>
      <c r="D122" s="5">
        <f t="shared" si="1"/>
        <v>0</v>
      </c>
      <c r="E122" s="5">
        <f t="shared" si="2"/>
        <v>9</v>
      </c>
      <c r="F122" s="6">
        <f>(E122/$C$22)*100</f>
        <v>1.0765550239234449</v>
      </c>
      <c r="G122" s="5">
        <f t="shared" si="3"/>
        <v>0.9</v>
      </c>
      <c r="H122" s="5"/>
      <c r="I122" s="5"/>
      <c r="J122" s="30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30">
        <v>0</v>
      </c>
      <c r="U122" s="5">
        <v>2</v>
      </c>
      <c r="V122" s="5">
        <v>1</v>
      </c>
      <c r="W122" s="5">
        <v>0</v>
      </c>
      <c r="X122" s="5">
        <v>1</v>
      </c>
      <c r="Y122" s="5">
        <v>2</v>
      </c>
      <c r="Z122" s="5">
        <v>0</v>
      </c>
      <c r="AA122" s="5">
        <v>0</v>
      </c>
      <c r="AB122" s="5">
        <v>2</v>
      </c>
      <c r="AC122" s="7">
        <v>1</v>
      </c>
      <c r="AD122" s="58"/>
    </row>
    <row r="123" spans="1:30" ht="14.25" customHeight="1">
      <c r="A123" s="32" t="s">
        <v>41</v>
      </c>
      <c r="B123" s="33">
        <v>44987</v>
      </c>
      <c r="C123" s="9">
        <f t="shared" si="0"/>
        <v>0</v>
      </c>
      <c r="D123" s="9">
        <f t="shared" si="1"/>
        <v>0</v>
      </c>
      <c r="E123" s="9">
        <f t="shared" si="2"/>
        <v>11</v>
      </c>
      <c r="F123" s="10">
        <f>(E123/$C$23)*100</f>
        <v>1.3630731102850062</v>
      </c>
      <c r="G123" s="9">
        <f t="shared" si="3"/>
        <v>1.1000000000000001</v>
      </c>
      <c r="H123" s="9"/>
      <c r="I123" s="9"/>
      <c r="J123" s="32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1">
        <v>0</v>
      </c>
      <c r="T123" s="32">
        <v>0</v>
      </c>
      <c r="U123" s="9">
        <v>1</v>
      </c>
      <c r="V123" s="9">
        <v>1</v>
      </c>
      <c r="W123" s="9">
        <v>0</v>
      </c>
      <c r="X123" s="9">
        <v>1</v>
      </c>
      <c r="Y123" s="9">
        <v>1</v>
      </c>
      <c r="Z123" s="9">
        <v>1</v>
      </c>
      <c r="AA123" s="9">
        <v>2</v>
      </c>
      <c r="AB123" s="9">
        <v>2</v>
      </c>
      <c r="AC123" s="11">
        <v>2</v>
      </c>
      <c r="AD123" s="56"/>
    </row>
    <row r="124" spans="1:30" ht="14.25" customHeight="1">
      <c r="A124" s="32" t="s">
        <v>42</v>
      </c>
      <c r="B124" s="33">
        <v>44987</v>
      </c>
      <c r="C124" s="9">
        <f t="shared" si="0"/>
        <v>0</v>
      </c>
      <c r="D124" s="9">
        <f t="shared" si="1"/>
        <v>0</v>
      </c>
      <c r="E124" s="9">
        <f t="shared" si="2"/>
        <v>12</v>
      </c>
      <c r="F124" s="10">
        <f>(E124/$C$24)*100</f>
        <v>1.6042780748663104</v>
      </c>
      <c r="G124" s="9">
        <f t="shared" si="3"/>
        <v>1.2</v>
      </c>
      <c r="H124" s="9"/>
      <c r="I124" s="9"/>
      <c r="J124" s="32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1">
        <v>0</v>
      </c>
      <c r="T124" s="32">
        <v>1</v>
      </c>
      <c r="U124" s="9">
        <v>2</v>
      </c>
      <c r="V124" s="9">
        <v>1</v>
      </c>
      <c r="W124" s="9">
        <v>2</v>
      </c>
      <c r="X124" s="9">
        <v>1</v>
      </c>
      <c r="Y124" s="9">
        <v>1</v>
      </c>
      <c r="Z124" s="9">
        <v>0</v>
      </c>
      <c r="AA124" s="9">
        <v>0</v>
      </c>
      <c r="AB124" s="9">
        <v>2</v>
      </c>
      <c r="AC124" s="11">
        <v>2</v>
      </c>
      <c r="AD124" s="56"/>
    </row>
    <row r="125" spans="1:30" ht="14.25" customHeight="1">
      <c r="A125" s="32" t="s">
        <v>43</v>
      </c>
      <c r="B125" s="33">
        <v>44987</v>
      </c>
      <c r="C125" s="9">
        <f t="shared" si="0"/>
        <v>0</v>
      </c>
      <c r="D125" s="9">
        <f t="shared" si="1"/>
        <v>0</v>
      </c>
      <c r="E125" s="9">
        <f t="shared" si="2"/>
        <v>12</v>
      </c>
      <c r="F125" s="10">
        <f>(E125/$C$25)*100</f>
        <v>1.6150740242261103</v>
      </c>
      <c r="G125" s="9">
        <f t="shared" si="3"/>
        <v>1.2</v>
      </c>
      <c r="H125" s="9"/>
      <c r="I125" s="9"/>
      <c r="J125" s="32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11">
        <v>0</v>
      </c>
      <c r="T125" s="32">
        <v>0</v>
      </c>
      <c r="U125" s="9">
        <v>0</v>
      </c>
      <c r="V125" s="9">
        <v>1</v>
      </c>
      <c r="W125" s="9">
        <v>2</v>
      </c>
      <c r="X125" s="9">
        <v>1</v>
      </c>
      <c r="Y125" s="9">
        <v>1</v>
      </c>
      <c r="Z125" s="9">
        <v>0</v>
      </c>
      <c r="AA125" s="9">
        <v>1</v>
      </c>
      <c r="AB125" s="9">
        <v>1</v>
      </c>
      <c r="AC125" s="11">
        <v>5</v>
      </c>
      <c r="AD125" s="56"/>
    </row>
    <row r="126" spans="1:30" ht="14.25" customHeight="1">
      <c r="A126" s="32" t="s">
        <v>44</v>
      </c>
      <c r="B126" s="33">
        <v>44987</v>
      </c>
      <c r="C126" s="9">
        <f t="shared" si="0"/>
        <v>0</v>
      </c>
      <c r="D126" s="9">
        <f t="shared" si="1"/>
        <v>0</v>
      </c>
      <c r="E126" s="9">
        <f t="shared" si="2"/>
        <v>9</v>
      </c>
      <c r="F126" s="10">
        <f>(E126/$C$26)*100</f>
        <v>0.83565459610027859</v>
      </c>
      <c r="G126" s="9">
        <f t="shared" si="3"/>
        <v>0.9</v>
      </c>
      <c r="H126" s="9"/>
      <c r="I126" s="9"/>
      <c r="J126" s="32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1">
        <v>0</v>
      </c>
      <c r="T126" s="32">
        <v>5</v>
      </c>
      <c r="U126" s="9">
        <v>0</v>
      </c>
      <c r="V126" s="9">
        <v>0</v>
      </c>
      <c r="W126" s="9">
        <v>0</v>
      </c>
      <c r="X126" s="9">
        <v>1</v>
      </c>
      <c r="Y126" s="9">
        <v>0</v>
      </c>
      <c r="Z126" s="9">
        <v>0</v>
      </c>
      <c r="AA126" s="9">
        <v>1</v>
      </c>
      <c r="AB126" s="9">
        <v>1</v>
      </c>
      <c r="AC126" s="11">
        <v>1</v>
      </c>
      <c r="AD126" s="56"/>
    </row>
    <row r="127" spans="1:30" ht="14.25" customHeight="1">
      <c r="A127" s="32" t="s">
        <v>45</v>
      </c>
      <c r="B127" s="33">
        <v>44987</v>
      </c>
      <c r="C127" s="9">
        <f t="shared" si="0"/>
        <v>0</v>
      </c>
      <c r="D127" s="9">
        <f t="shared" si="1"/>
        <v>0</v>
      </c>
      <c r="E127" s="9">
        <f t="shared" si="2"/>
        <v>25</v>
      </c>
      <c r="F127" s="10">
        <f>(E127/$C$27)*100</f>
        <v>2.7322404371584699</v>
      </c>
      <c r="G127" s="9">
        <f t="shared" si="3"/>
        <v>2.5</v>
      </c>
      <c r="H127" s="9"/>
      <c r="I127" s="9"/>
      <c r="J127" s="32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11">
        <v>0</v>
      </c>
      <c r="T127" s="32">
        <v>3</v>
      </c>
      <c r="U127" s="9">
        <v>4</v>
      </c>
      <c r="V127" s="9">
        <v>3</v>
      </c>
      <c r="W127" s="9">
        <v>4</v>
      </c>
      <c r="X127" s="9">
        <v>3</v>
      </c>
      <c r="Y127" s="9">
        <v>1</v>
      </c>
      <c r="Z127" s="9">
        <v>2</v>
      </c>
      <c r="AA127" s="9">
        <v>1</v>
      </c>
      <c r="AB127" s="9">
        <v>3</v>
      </c>
      <c r="AC127" s="11">
        <v>1</v>
      </c>
      <c r="AD127" s="56"/>
    </row>
    <row r="128" spans="1:30" ht="14.25" customHeight="1">
      <c r="A128" s="32" t="s">
        <v>46</v>
      </c>
      <c r="B128" s="33">
        <v>44987</v>
      </c>
      <c r="C128" s="9">
        <f t="shared" si="0"/>
        <v>0</v>
      </c>
      <c r="D128" s="9">
        <f t="shared" si="1"/>
        <v>0</v>
      </c>
      <c r="E128" s="9">
        <f t="shared" si="2"/>
        <v>12</v>
      </c>
      <c r="F128" s="10">
        <f>(E128/$C$28)*100</f>
        <v>1.5424164524421593</v>
      </c>
      <c r="G128" s="9">
        <f t="shared" si="3"/>
        <v>1.2</v>
      </c>
      <c r="H128" s="9"/>
      <c r="I128" s="9"/>
      <c r="J128" s="32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11">
        <v>0</v>
      </c>
      <c r="T128" s="32">
        <v>0</v>
      </c>
      <c r="U128" s="9">
        <v>3</v>
      </c>
      <c r="V128" s="9">
        <v>2</v>
      </c>
      <c r="W128" s="9">
        <v>2</v>
      </c>
      <c r="X128" s="9">
        <v>2</v>
      </c>
      <c r="Y128" s="9">
        <v>0</v>
      </c>
      <c r="Z128" s="9">
        <v>1</v>
      </c>
      <c r="AA128" s="9">
        <v>0</v>
      </c>
      <c r="AB128" s="9">
        <v>2</v>
      </c>
      <c r="AC128" s="11">
        <v>0</v>
      </c>
      <c r="AD128" s="56"/>
    </row>
    <row r="129" spans="1:30" ht="14.25" customHeight="1">
      <c r="A129" s="32" t="s">
        <v>47</v>
      </c>
      <c r="B129" s="33">
        <v>44987</v>
      </c>
      <c r="C129" s="9">
        <f t="shared" si="0"/>
        <v>0</v>
      </c>
      <c r="D129" s="9">
        <f t="shared" si="1"/>
        <v>0</v>
      </c>
      <c r="E129" s="9">
        <f t="shared" si="2"/>
        <v>12</v>
      </c>
      <c r="F129" s="10">
        <f>(E129/$C$29)*100</f>
        <v>1.6194331983805668</v>
      </c>
      <c r="G129" s="9">
        <f t="shared" si="3"/>
        <v>1.2</v>
      </c>
      <c r="H129" s="9"/>
      <c r="I129" s="9"/>
      <c r="J129" s="32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1">
        <v>0</v>
      </c>
      <c r="T129" s="32">
        <v>1</v>
      </c>
      <c r="U129" s="9">
        <v>4</v>
      </c>
      <c r="V129" s="9">
        <v>0</v>
      </c>
      <c r="W129" s="9">
        <v>0</v>
      </c>
      <c r="X129" s="9">
        <v>2</v>
      </c>
      <c r="Y129" s="9">
        <v>2</v>
      </c>
      <c r="Z129" s="9">
        <v>0</v>
      </c>
      <c r="AA129" s="9">
        <v>1</v>
      </c>
      <c r="AB129" s="9">
        <v>1</v>
      </c>
      <c r="AC129" s="11">
        <v>1</v>
      </c>
      <c r="AD129" s="56"/>
    </row>
    <row r="130" spans="1:30" ht="14.25" customHeight="1">
      <c r="A130" s="32" t="s">
        <v>48</v>
      </c>
      <c r="B130" s="33">
        <v>44987</v>
      </c>
      <c r="C130" s="9">
        <f t="shared" si="0"/>
        <v>0</v>
      </c>
      <c r="D130" s="9">
        <f t="shared" si="1"/>
        <v>0</v>
      </c>
      <c r="E130" s="9">
        <f t="shared" si="2"/>
        <v>11</v>
      </c>
      <c r="F130" s="10">
        <f>(E130/$C$30)*100</f>
        <v>2.2869022869022873</v>
      </c>
      <c r="G130" s="9">
        <f t="shared" si="3"/>
        <v>1.1000000000000001</v>
      </c>
      <c r="H130" s="9"/>
      <c r="I130" s="9"/>
      <c r="J130" s="32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11">
        <v>0</v>
      </c>
      <c r="T130" s="32">
        <v>0</v>
      </c>
      <c r="U130" s="9">
        <v>3</v>
      </c>
      <c r="V130" s="9">
        <v>0</v>
      </c>
      <c r="W130" s="9">
        <v>0</v>
      </c>
      <c r="X130" s="9">
        <v>0</v>
      </c>
      <c r="Y130" s="9">
        <v>1</v>
      </c>
      <c r="Z130" s="9">
        <v>3</v>
      </c>
      <c r="AA130" s="9">
        <v>1</v>
      </c>
      <c r="AB130" s="9">
        <v>2</v>
      </c>
      <c r="AC130" s="11">
        <v>1</v>
      </c>
      <c r="AD130" s="56"/>
    </row>
    <row r="131" spans="1:30" ht="14.25" customHeight="1">
      <c r="A131" s="32" t="s">
        <v>49</v>
      </c>
      <c r="B131" s="33">
        <v>44987</v>
      </c>
      <c r="C131" s="9">
        <f t="shared" si="0"/>
        <v>0</v>
      </c>
      <c r="D131" s="9">
        <f t="shared" si="1"/>
        <v>0</v>
      </c>
      <c r="E131" s="9">
        <f t="shared" si="2"/>
        <v>18</v>
      </c>
      <c r="F131" s="10">
        <f>(E131/$C$31)*100</f>
        <v>2.1660649819494582</v>
      </c>
      <c r="G131" s="9">
        <f t="shared" si="3"/>
        <v>1.8</v>
      </c>
      <c r="H131" s="9"/>
      <c r="I131" s="9"/>
      <c r="J131" s="32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11">
        <v>0</v>
      </c>
      <c r="T131" s="32">
        <v>5</v>
      </c>
      <c r="U131" s="9">
        <v>1</v>
      </c>
      <c r="V131" s="9">
        <v>4</v>
      </c>
      <c r="W131" s="9">
        <v>3</v>
      </c>
      <c r="X131" s="9">
        <v>3</v>
      </c>
      <c r="Y131" s="9">
        <v>0</v>
      </c>
      <c r="Z131" s="9">
        <v>0</v>
      </c>
      <c r="AA131" s="9">
        <v>0</v>
      </c>
      <c r="AB131" s="9">
        <v>1</v>
      </c>
      <c r="AC131" s="11">
        <v>1</v>
      </c>
      <c r="AD131" s="56"/>
    </row>
    <row r="132" spans="1:30" ht="14.25" customHeight="1">
      <c r="A132" s="32" t="s">
        <v>50</v>
      </c>
      <c r="B132" s="33">
        <v>44987</v>
      </c>
      <c r="C132" s="9">
        <f t="shared" si="0"/>
        <v>0</v>
      </c>
      <c r="D132" s="9">
        <f t="shared" si="1"/>
        <v>0</v>
      </c>
      <c r="E132" s="9">
        <f t="shared" si="2"/>
        <v>15</v>
      </c>
      <c r="F132" s="10">
        <f>(E132/$C$32)*100</f>
        <v>1.4071294559099436</v>
      </c>
      <c r="G132" s="9">
        <f t="shared" si="3"/>
        <v>1.5</v>
      </c>
      <c r="H132" s="9"/>
      <c r="I132" s="9"/>
      <c r="J132" s="32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1">
        <v>0</v>
      </c>
      <c r="T132" s="32">
        <v>0</v>
      </c>
      <c r="U132" s="9">
        <v>1</v>
      </c>
      <c r="V132" s="9">
        <v>0</v>
      </c>
      <c r="W132" s="9">
        <v>1</v>
      </c>
      <c r="X132" s="9">
        <v>1</v>
      </c>
      <c r="Y132" s="9">
        <v>3</v>
      </c>
      <c r="Z132" s="9">
        <v>0</v>
      </c>
      <c r="AA132" s="9">
        <v>1</v>
      </c>
      <c r="AB132" s="9">
        <v>8</v>
      </c>
      <c r="AC132" s="11">
        <v>0</v>
      </c>
      <c r="AD132" s="56"/>
    </row>
    <row r="133" spans="1:30" ht="14.25" customHeight="1">
      <c r="A133" s="32" t="s">
        <v>51</v>
      </c>
      <c r="B133" s="33">
        <v>44987</v>
      </c>
      <c r="C133" s="9">
        <f t="shared" si="0"/>
        <v>0</v>
      </c>
      <c r="D133" s="9">
        <f t="shared" si="1"/>
        <v>0</v>
      </c>
      <c r="E133" s="9">
        <f t="shared" si="2"/>
        <v>16</v>
      </c>
      <c r="F133" s="10">
        <f>(E133/$C$33)*100</f>
        <v>2.0202020202020203</v>
      </c>
      <c r="G133" s="9">
        <f t="shared" si="3"/>
        <v>1.6</v>
      </c>
      <c r="H133" s="9"/>
      <c r="I133" s="9"/>
      <c r="J133" s="32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11">
        <v>0</v>
      </c>
      <c r="T133" s="32">
        <v>1</v>
      </c>
      <c r="U133" s="9">
        <v>0</v>
      </c>
      <c r="V133" s="9">
        <v>3</v>
      </c>
      <c r="W133" s="9">
        <v>1</v>
      </c>
      <c r="X133" s="9">
        <v>0</v>
      </c>
      <c r="Y133" s="9">
        <v>1</v>
      </c>
      <c r="Z133" s="9">
        <v>2</v>
      </c>
      <c r="AA133" s="9">
        <v>3</v>
      </c>
      <c r="AB133" s="9">
        <v>4</v>
      </c>
      <c r="AC133" s="11">
        <v>1</v>
      </c>
      <c r="AD133" s="56"/>
    </row>
    <row r="134" spans="1:30" ht="14.25" customHeight="1">
      <c r="A134" s="32" t="s">
        <v>52</v>
      </c>
      <c r="B134" s="33">
        <v>44987</v>
      </c>
      <c r="C134" s="9">
        <f t="shared" si="0"/>
        <v>0</v>
      </c>
      <c r="D134" s="9">
        <f t="shared" si="1"/>
        <v>0</v>
      </c>
      <c r="E134" s="9">
        <f t="shared" si="2"/>
        <v>10</v>
      </c>
      <c r="F134" s="10">
        <f>(E134/$C$34)*100</f>
        <v>1.3831258644536653</v>
      </c>
      <c r="G134" s="9">
        <f t="shared" si="3"/>
        <v>1</v>
      </c>
      <c r="H134" s="9"/>
      <c r="I134" s="9"/>
      <c r="J134" s="32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11">
        <v>0</v>
      </c>
      <c r="T134" s="32">
        <v>1</v>
      </c>
      <c r="U134" s="9">
        <v>0</v>
      </c>
      <c r="V134" s="9">
        <v>0</v>
      </c>
      <c r="W134" s="9">
        <v>0</v>
      </c>
      <c r="X134" s="9">
        <v>2</v>
      </c>
      <c r="Y134" s="9">
        <v>0</v>
      </c>
      <c r="Z134" s="9">
        <v>3</v>
      </c>
      <c r="AA134" s="9">
        <v>1</v>
      </c>
      <c r="AB134" s="9">
        <v>0</v>
      </c>
      <c r="AC134" s="11">
        <v>3</v>
      </c>
      <c r="AD134" s="56"/>
    </row>
    <row r="135" spans="1:30" ht="14.25" customHeight="1">
      <c r="A135" s="32" t="s">
        <v>53</v>
      </c>
      <c r="B135" s="33">
        <v>44987</v>
      </c>
      <c r="C135" s="9">
        <f t="shared" si="0"/>
        <v>0</v>
      </c>
      <c r="D135" s="9">
        <f t="shared" si="1"/>
        <v>0</v>
      </c>
      <c r="E135" s="9">
        <f t="shared" si="2"/>
        <v>15</v>
      </c>
      <c r="F135" s="10">
        <f>(E135/$C$35)*100</f>
        <v>1.9867549668874174</v>
      </c>
      <c r="G135" s="9">
        <f t="shared" si="3"/>
        <v>1.5</v>
      </c>
      <c r="H135" s="9"/>
      <c r="I135" s="9"/>
      <c r="J135" s="32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1">
        <v>0</v>
      </c>
      <c r="T135" s="32">
        <v>0</v>
      </c>
      <c r="U135" s="9">
        <v>1</v>
      </c>
      <c r="V135" s="9">
        <v>2</v>
      </c>
      <c r="W135" s="9">
        <v>3</v>
      </c>
      <c r="X135" s="9">
        <v>2</v>
      </c>
      <c r="Y135" s="9">
        <v>3</v>
      </c>
      <c r="Z135" s="9">
        <v>1</v>
      </c>
      <c r="AA135" s="9">
        <v>0</v>
      </c>
      <c r="AB135" s="9">
        <v>2</v>
      </c>
      <c r="AC135" s="11">
        <v>1</v>
      </c>
      <c r="AD135" s="56"/>
    </row>
    <row r="136" spans="1:30" ht="14.25" customHeight="1">
      <c r="A136" s="32" t="s">
        <v>54</v>
      </c>
      <c r="B136" s="33">
        <v>44987</v>
      </c>
      <c r="C136" s="9">
        <f t="shared" si="0"/>
        <v>0</v>
      </c>
      <c r="D136" s="9">
        <f t="shared" si="1"/>
        <v>0</v>
      </c>
      <c r="E136" s="9">
        <f t="shared" si="2"/>
        <v>11</v>
      </c>
      <c r="F136" s="10">
        <f>(E136/$C$36)*100</f>
        <v>1.5027322404371584</v>
      </c>
      <c r="G136" s="9">
        <f t="shared" si="3"/>
        <v>1.1000000000000001</v>
      </c>
      <c r="H136" s="9"/>
      <c r="I136" s="9"/>
      <c r="J136" s="32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11">
        <v>0</v>
      </c>
      <c r="T136" s="32">
        <v>1</v>
      </c>
      <c r="U136" s="9">
        <v>0</v>
      </c>
      <c r="V136" s="9">
        <v>0</v>
      </c>
      <c r="W136" s="9">
        <v>4</v>
      </c>
      <c r="X136" s="9">
        <v>1</v>
      </c>
      <c r="Y136" s="9">
        <v>2</v>
      </c>
      <c r="Z136" s="9">
        <v>1</v>
      </c>
      <c r="AA136" s="9">
        <v>0</v>
      </c>
      <c r="AB136" s="9">
        <v>2</v>
      </c>
      <c r="AC136" s="11">
        <v>0</v>
      </c>
      <c r="AD136" s="56"/>
    </row>
    <row r="137" spans="1:30" ht="14.25" customHeight="1">
      <c r="A137" s="32" t="s">
        <v>55</v>
      </c>
      <c r="B137" s="33">
        <v>44987</v>
      </c>
      <c r="C137" s="9">
        <f t="shared" si="0"/>
        <v>0</v>
      </c>
      <c r="D137" s="9">
        <f t="shared" si="1"/>
        <v>0</v>
      </c>
      <c r="E137" s="9">
        <f t="shared" si="2"/>
        <v>11</v>
      </c>
      <c r="F137" s="10">
        <f>(E137/$C$37)*100</f>
        <v>1.7027863777089782</v>
      </c>
      <c r="G137" s="9">
        <f t="shared" si="3"/>
        <v>1.1000000000000001</v>
      </c>
      <c r="H137" s="9"/>
      <c r="I137" s="9"/>
      <c r="J137" s="32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11">
        <v>0</v>
      </c>
      <c r="T137" s="32">
        <v>2</v>
      </c>
      <c r="U137" s="9">
        <v>0</v>
      </c>
      <c r="V137" s="9">
        <v>0</v>
      </c>
      <c r="W137" s="9">
        <v>1</v>
      </c>
      <c r="X137" s="9">
        <v>1</v>
      </c>
      <c r="Y137" s="9">
        <v>4</v>
      </c>
      <c r="Z137" s="9">
        <v>0</v>
      </c>
      <c r="AA137" s="9">
        <v>1</v>
      </c>
      <c r="AB137" s="9">
        <v>1</v>
      </c>
      <c r="AC137" s="11">
        <v>1</v>
      </c>
      <c r="AD137" s="56"/>
    </row>
    <row r="138" spans="1:30" ht="14.25" customHeight="1">
      <c r="A138" s="32" t="s">
        <v>56</v>
      </c>
      <c r="B138" s="33">
        <v>44987</v>
      </c>
      <c r="C138" s="9">
        <f t="shared" si="0"/>
        <v>0</v>
      </c>
      <c r="D138" s="9">
        <f t="shared" si="1"/>
        <v>0</v>
      </c>
      <c r="E138" s="9">
        <f t="shared" si="2"/>
        <v>13</v>
      </c>
      <c r="F138" s="10">
        <f>(E138/$C$38)*100</f>
        <v>1.608910891089109</v>
      </c>
      <c r="G138" s="9">
        <f t="shared" si="3"/>
        <v>1.3</v>
      </c>
      <c r="H138" s="9"/>
      <c r="I138" s="9"/>
      <c r="J138" s="32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1">
        <v>0</v>
      </c>
      <c r="T138" s="32">
        <v>1</v>
      </c>
      <c r="U138" s="9">
        <v>1</v>
      </c>
      <c r="V138" s="9">
        <v>0</v>
      </c>
      <c r="W138" s="9">
        <v>1</v>
      </c>
      <c r="X138" s="9">
        <v>2</v>
      </c>
      <c r="Y138" s="9">
        <v>3</v>
      </c>
      <c r="Z138" s="9">
        <v>2</v>
      </c>
      <c r="AA138" s="9">
        <v>0</v>
      </c>
      <c r="AB138" s="9">
        <v>2</v>
      </c>
      <c r="AC138" s="11">
        <v>1</v>
      </c>
      <c r="AD138" s="56"/>
    </row>
    <row r="139" spans="1:30" ht="14.25" customHeight="1">
      <c r="A139" s="32" t="s">
        <v>57</v>
      </c>
      <c r="B139" s="33">
        <v>44987</v>
      </c>
      <c r="C139" s="9">
        <f t="shared" si="0"/>
        <v>0</v>
      </c>
      <c r="D139" s="9">
        <f t="shared" si="1"/>
        <v>0</v>
      </c>
      <c r="E139" s="9">
        <f t="shared" si="2"/>
        <v>5</v>
      </c>
      <c r="F139" s="10">
        <f>(E139/$C$39)*100</f>
        <v>0.5701254275940707</v>
      </c>
      <c r="G139" s="9">
        <f t="shared" si="3"/>
        <v>0.5</v>
      </c>
      <c r="H139" s="9"/>
      <c r="I139" s="9"/>
      <c r="J139" s="32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11">
        <v>0</v>
      </c>
      <c r="T139" s="32">
        <v>1</v>
      </c>
      <c r="U139" s="9">
        <v>0</v>
      </c>
      <c r="V139" s="9">
        <v>0</v>
      </c>
      <c r="W139" s="9">
        <v>0</v>
      </c>
      <c r="X139" s="9">
        <v>0</v>
      </c>
      <c r="Y139" s="9">
        <v>1</v>
      </c>
      <c r="Z139" s="9">
        <v>0</v>
      </c>
      <c r="AA139" s="9">
        <v>0</v>
      </c>
      <c r="AB139" s="9">
        <v>2</v>
      </c>
      <c r="AC139" s="11">
        <v>1</v>
      </c>
      <c r="AD139" s="56"/>
    </row>
    <row r="140" spans="1:30" ht="14.25" customHeight="1">
      <c r="A140" s="32" t="s">
        <v>58</v>
      </c>
      <c r="B140" s="33">
        <v>44987</v>
      </c>
      <c r="C140" s="9">
        <f t="shared" si="0"/>
        <v>0</v>
      </c>
      <c r="D140" s="9">
        <f t="shared" si="1"/>
        <v>0</v>
      </c>
      <c r="E140" s="9">
        <f t="shared" si="2"/>
        <v>9</v>
      </c>
      <c r="F140" s="10">
        <f>(E140/$C$40)*100</f>
        <v>0.88495575221238942</v>
      </c>
      <c r="G140" s="9">
        <f t="shared" si="3"/>
        <v>0.9</v>
      </c>
      <c r="H140" s="9"/>
      <c r="I140" s="9"/>
      <c r="J140" s="32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11">
        <v>0</v>
      </c>
      <c r="T140" s="32">
        <v>0</v>
      </c>
      <c r="U140" s="9">
        <v>0</v>
      </c>
      <c r="V140" s="9">
        <v>1</v>
      </c>
      <c r="W140" s="9">
        <v>0</v>
      </c>
      <c r="X140" s="9">
        <v>2</v>
      </c>
      <c r="Y140" s="9">
        <v>3</v>
      </c>
      <c r="Z140" s="9">
        <v>1</v>
      </c>
      <c r="AA140" s="9">
        <v>0</v>
      </c>
      <c r="AB140" s="9">
        <v>0</v>
      </c>
      <c r="AC140" s="11">
        <v>2</v>
      </c>
      <c r="AD140" s="56"/>
    </row>
    <row r="141" spans="1:30" ht="14.25" customHeight="1">
      <c r="A141" s="34" t="s">
        <v>59</v>
      </c>
      <c r="B141" s="36">
        <v>44987</v>
      </c>
      <c r="C141" s="13">
        <f t="shared" si="0"/>
        <v>0</v>
      </c>
      <c r="D141" s="13">
        <f t="shared" si="1"/>
        <v>0</v>
      </c>
      <c r="E141" s="13">
        <f t="shared" si="2"/>
        <v>32</v>
      </c>
      <c r="F141" s="14">
        <f>(E141/$C$41)*100</f>
        <v>3.3126293995859215</v>
      </c>
      <c r="G141" s="13">
        <f t="shared" si="3"/>
        <v>3.2</v>
      </c>
      <c r="H141" s="13"/>
      <c r="I141" s="13"/>
      <c r="J141" s="34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5">
        <v>0</v>
      </c>
      <c r="T141" s="34">
        <v>7</v>
      </c>
      <c r="U141" s="13">
        <v>1</v>
      </c>
      <c r="V141" s="13">
        <v>3</v>
      </c>
      <c r="W141" s="13">
        <v>2</v>
      </c>
      <c r="X141" s="13">
        <v>3</v>
      </c>
      <c r="Y141" s="13">
        <v>5</v>
      </c>
      <c r="Z141" s="13">
        <v>3</v>
      </c>
      <c r="AA141" s="13">
        <v>1</v>
      </c>
      <c r="AB141" s="13">
        <v>3</v>
      </c>
      <c r="AC141" s="15">
        <v>4</v>
      </c>
      <c r="AD141" s="59"/>
    </row>
    <row r="142" spans="1:30" ht="14.25" customHeight="1">
      <c r="A142" s="37" t="s">
        <v>39</v>
      </c>
      <c r="B142" s="38">
        <v>45012</v>
      </c>
      <c r="C142" s="17">
        <f t="shared" si="0"/>
        <v>0</v>
      </c>
      <c r="D142" s="17">
        <f t="shared" si="1"/>
        <v>0</v>
      </c>
      <c r="E142" s="17">
        <f t="shared" si="2"/>
        <v>6</v>
      </c>
      <c r="F142" s="18">
        <f>(E142/$C$22)*100</f>
        <v>0.71770334928229662</v>
      </c>
      <c r="G142" s="17">
        <f t="shared" si="3"/>
        <v>0.6</v>
      </c>
      <c r="H142" s="17"/>
      <c r="I142" s="17"/>
      <c r="J142" s="3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9">
        <v>0</v>
      </c>
      <c r="T142" s="37">
        <v>0</v>
      </c>
      <c r="U142" s="17">
        <v>2</v>
      </c>
      <c r="V142" s="17">
        <v>0</v>
      </c>
      <c r="W142" s="17">
        <v>0</v>
      </c>
      <c r="X142" s="17">
        <v>1</v>
      </c>
      <c r="Y142" s="17">
        <v>1</v>
      </c>
      <c r="Z142" s="17">
        <v>0</v>
      </c>
      <c r="AA142" s="17">
        <v>0</v>
      </c>
      <c r="AB142" s="17">
        <v>1</v>
      </c>
      <c r="AC142" s="19">
        <v>1</v>
      </c>
      <c r="AD142" s="58"/>
    </row>
    <row r="143" spans="1:30" ht="14.25" customHeight="1">
      <c r="A143" s="32" t="s">
        <v>41</v>
      </c>
      <c r="B143" s="33">
        <v>45012</v>
      </c>
      <c r="C143" s="9">
        <f t="shared" si="0"/>
        <v>0</v>
      </c>
      <c r="D143" s="9">
        <f t="shared" si="1"/>
        <v>0</v>
      </c>
      <c r="E143" s="9">
        <f t="shared" si="2"/>
        <v>5</v>
      </c>
      <c r="F143" s="10">
        <f>(E143/$C$23)*100</f>
        <v>0.6195786864931847</v>
      </c>
      <c r="G143" s="9">
        <f t="shared" si="3"/>
        <v>0.5</v>
      </c>
      <c r="H143" s="9"/>
      <c r="I143" s="9"/>
      <c r="J143" s="32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1">
        <v>0</v>
      </c>
      <c r="T143" s="32">
        <v>0</v>
      </c>
      <c r="U143" s="9">
        <v>1</v>
      </c>
      <c r="V143" s="9">
        <v>1</v>
      </c>
      <c r="W143" s="9">
        <v>0</v>
      </c>
      <c r="X143" s="9">
        <v>1</v>
      </c>
      <c r="Y143" s="9">
        <v>0</v>
      </c>
      <c r="Z143" s="9">
        <v>0</v>
      </c>
      <c r="AA143" s="9">
        <v>1</v>
      </c>
      <c r="AB143" s="9">
        <v>0</v>
      </c>
      <c r="AC143" s="11">
        <v>1</v>
      </c>
      <c r="AD143" s="56"/>
    </row>
    <row r="144" spans="1:30" ht="14.25" customHeight="1">
      <c r="A144" s="32" t="s">
        <v>42</v>
      </c>
      <c r="B144" s="33">
        <v>45012</v>
      </c>
      <c r="C144" s="9">
        <f t="shared" si="0"/>
        <v>0</v>
      </c>
      <c r="D144" s="9">
        <f t="shared" si="1"/>
        <v>0</v>
      </c>
      <c r="E144" s="9">
        <f t="shared" si="2"/>
        <v>6</v>
      </c>
      <c r="F144" s="10">
        <f>(E144/$C$24)*100</f>
        <v>0.80213903743315518</v>
      </c>
      <c r="G144" s="9">
        <f t="shared" si="3"/>
        <v>0.6</v>
      </c>
      <c r="H144" s="9"/>
      <c r="I144" s="9"/>
      <c r="J144" s="32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1">
        <v>0</v>
      </c>
      <c r="T144" s="32">
        <v>0</v>
      </c>
      <c r="U144" s="9">
        <v>1</v>
      </c>
      <c r="V144" s="9">
        <v>1</v>
      </c>
      <c r="W144" s="9">
        <v>0</v>
      </c>
      <c r="X144" s="9">
        <v>0</v>
      </c>
      <c r="Y144" s="9">
        <v>1</v>
      </c>
      <c r="Z144" s="9">
        <v>0</v>
      </c>
      <c r="AA144" s="9">
        <v>0</v>
      </c>
      <c r="AB144" s="9">
        <v>1</v>
      </c>
      <c r="AC144" s="11">
        <v>2</v>
      </c>
      <c r="AD144" s="56"/>
    </row>
    <row r="145" spans="1:30" ht="14.25" customHeight="1">
      <c r="A145" s="32" t="s">
        <v>43</v>
      </c>
      <c r="B145" s="33">
        <v>45012</v>
      </c>
      <c r="C145" s="9">
        <f t="shared" si="0"/>
        <v>0</v>
      </c>
      <c r="D145" s="9">
        <f t="shared" si="1"/>
        <v>0</v>
      </c>
      <c r="E145" s="9">
        <f t="shared" si="2"/>
        <v>2</v>
      </c>
      <c r="F145" s="10">
        <f>(E145/$C$25)*100</f>
        <v>0.26917900403768508</v>
      </c>
      <c r="G145" s="9">
        <f t="shared" si="3"/>
        <v>0.2</v>
      </c>
      <c r="H145" s="9"/>
      <c r="I145" s="9"/>
      <c r="J145" s="32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1">
        <v>0</v>
      </c>
      <c r="T145" s="32">
        <v>0</v>
      </c>
      <c r="U145" s="9">
        <v>0</v>
      </c>
      <c r="V145" s="9">
        <v>1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11">
        <v>1</v>
      </c>
      <c r="AD145" s="56"/>
    </row>
    <row r="146" spans="1:30" ht="14.25" customHeight="1">
      <c r="A146" s="32" t="s">
        <v>44</v>
      </c>
      <c r="B146" s="33">
        <v>45012</v>
      </c>
      <c r="C146" s="9">
        <f t="shared" si="0"/>
        <v>0</v>
      </c>
      <c r="D146" s="9">
        <f t="shared" si="1"/>
        <v>0</v>
      </c>
      <c r="E146" s="9">
        <f t="shared" si="2"/>
        <v>3</v>
      </c>
      <c r="F146" s="10">
        <f>(E146/$C$26)*100</f>
        <v>0.2785515320334262</v>
      </c>
      <c r="G146" s="9">
        <f t="shared" si="3"/>
        <v>0.3</v>
      </c>
      <c r="H146" s="9"/>
      <c r="I146" s="9"/>
      <c r="J146" s="32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1">
        <v>0</v>
      </c>
      <c r="T146" s="32">
        <v>1</v>
      </c>
      <c r="U146" s="9">
        <v>0</v>
      </c>
      <c r="V146" s="9">
        <v>0</v>
      </c>
      <c r="W146" s="9">
        <v>0</v>
      </c>
      <c r="X146" s="9">
        <v>1</v>
      </c>
      <c r="Y146" s="9">
        <v>0</v>
      </c>
      <c r="Z146" s="9">
        <v>0</v>
      </c>
      <c r="AA146" s="9">
        <v>0</v>
      </c>
      <c r="AB146" s="9">
        <v>1</v>
      </c>
      <c r="AC146" s="11">
        <v>0</v>
      </c>
      <c r="AD146" s="56"/>
    </row>
    <row r="147" spans="1:30" ht="14.25" customHeight="1">
      <c r="A147" s="32" t="s">
        <v>45</v>
      </c>
      <c r="B147" s="33">
        <v>45012</v>
      </c>
      <c r="C147" s="9">
        <f t="shared" si="0"/>
        <v>0</v>
      </c>
      <c r="D147" s="9">
        <f t="shared" si="1"/>
        <v>0</v>
      </c>
      <c r="E147" s="9">
        <f t="shared" si="2"/>
        <v>10</v>
      </c>
      <c r="F147" s="10">
        <f>(E147/$C$27)*100</f>
        <v>1.0928961748633881</v>
      </c>
      <c r="G147" s="9">
        <f t="shared" si="3"/>
        <v>1</v>
      </c>
      <c r="H147" s="9"/>
      <c r="I147" s="9"/>
      <c r="J147" s="32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1">
        <v>0</v>
      </c>
      <c r="T147" s="32">
        <v>2</v>
      </c>
      <c r="U147" s="9">
        <v>0</v>
      </c>
      <c r="V147" s="9">
        <v>1</v>
      </c>
      <c r="W147" s="9">
        <v>2</v>
      </c>
      <c r="X147" s="9">
        <v>0</v>
      </c>
      <c r="Y147" s="9">
        <v>0</v>
      </c>
      <c r="Z147" s="9">
        <v>1</v>
      </c>
      <c r="AA147" s="9">
        <v>1</v>
      </c>
      <c r="AB147" s="9">
        <v>2</v>
      </c>
      <c r="AC147" s="11">
        <v>1</v>
      </c>
      <c r="AD147" s="56"/>
    </row>
    <row r="148" spans="1:30" ht="14.25" customHeight="1">
      <c r="A148" s="32" t="s">
        <v>46</v>
      </c>
      <c r="B148" s="33">
        <v>45012</v>
      </c>
      <c r="C148" s="9">
        <f t="shared" si="0"/>
        <v>0</v>
      </c>
      <c r="D148" s="9">
        <f t="shared" si="1"/>
        <v>0</v>
      </c>
      <c r="E148" s="9">
        <f t="shared" si="2"/>
        <v>7</v>
      </c>
      <c r="F148" s="10">
        <f>(E148/$C$28)*100</f>
        <v>0.89974293059125965</v>
      </c>
      <c r="G148" s="9">
        <f t="shared" si="3"/>
        <v>0.7</v>
      </c>
      <c r="H148" s="9"/>
      <c r="I148" s="9"/>
      <c r="J148" s="32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1">
        <v>0</v>
      </c>
      <c r="T148" s="32">
        <v>0</v>
      </c>
      <c r="U148" s="9">
        <v>1</v>
      </c>
      <c r="V148" s="9">
        <v>2</v>
      </c>
      <c r="W148" s="9">
        <v>1</v>
      </c>
      <c r="X148" s="9">
        <v>1</v>
      </c>
      <c r="Y148" s="9">
        <v>0</v>
      </c>
      <c r="Z148" s="9">
        <v>1</v>
      </c>
      <c r="AA148" s="9">
        <v>0</v>
      </c>
      <c r="AB148" s="9">
        <v>1</v>
      </c>
      <c r="AC148" s="11">
        <v>0</v>
      </c>
      <c r="AD148" s="56"/>
    </row>
    <row r="149" spans="1:30" ht="14.25" customHeight="1">
      <c r="A149" s="32" t="s">
        <v>47</v>
      </c>
      <c r="B149" s="33">
        <v>45012</v>
      </c>
      <c r="C149" s="9">
        <f t="shared" si="0"/>
        <v>0</v>
      </c>
      <c r="D149" s="9">
        <f t="shared" si="1"/>
        <v>0</v>
      </c>
      <c r="E149" s="9">
        <f t="shared" si="2"/>
        <v>6</v>
      </c>
      <c r="F149" s="10">
        <f>(E149/$C$29)*100</f>
        <v>0.80971659919028338</v>
      </c>
      <c r="G149" s="9">
        <f t="shared" si="3"/>
        <v>0.6</v>
      </c>
      <c r="H149" s="9"/>
      <c r="I149" s="9"/>
      <c r="J149" s="32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1">
        <v>0</v>
      </c>
      <c r="T149" s="32">
        <v>0</v>
      </c>
      <c r="U149" s="9">
        <v>2</v>
      </c>
      <c r="V149" s="9">
        <v>0</v>
      </c>
      <c r="W149" s="9">
        <v>0</v>
      </c>
      <c r="X149" s="9">
        <v>1</v>
      </c>
      <c r="Y149" s="9">
        <v>1</v>
      </c>
      <c r="Z149" s="9">
        <v>0</v>
      </c>
      <c r="AA149" s="9">
        <v>1</v>
      </c>
      <c r="AB149" s="9">
        <v>1</v>
      </c>
      <c r="AC149" s="11">
        <v>0</v>
      </c>
      <c r="AD149" s="56"/>
    </row>
    <row r="150" spans="1:30" ht="14.25" customHeight="1">
      <c r="A150" s="32" t="s">
        <v>48</v>
      </c>
      <c r="B150" s="33">
        <v>45012</v>
      </c>
      <c r="C150" s="9">
        <f t="shared" si="0"/>
        <v>0</v>
      </c>
      <c r="D150" s="9">
        <f t="shared" si="1"/>
        <v>0</v>
      </c>
      <c r="E150" s="9">
        <f t="shared" si="2"/>
        <v>5</v>
      </c>
      <c r="F150" s="10">
        <f>(E150/$C$30)*100</f>
        <v>1.0395010395010396</v>
      </c>
      <c r="G150" s="9">
        <f t="shared" si="3"/>
        <v>0.5</v>
      </c>
      <c r="H150" s="9"/>
      <c r="I150" s="9"/>
      <c r="J150" s="32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1">
        <v>0</v>
      </c>
      <c r="T150" s="32">
        <v>0</v>
      </c>
      <c r="U150" s="9">
        <v>1</v>
      </c>
      <c r="V150" s="9">
        <v>0</v>
      </c>
      <c r="W150" s="9">
        <v>0</v>
      </c>
      <c r="X150" s="9">
        <v>0</v>
      </c>
      <c r="Y150" s="9">
        <v>1</v>
      </c>
      <c r="Z150" s="9">
        <v>1</v>
      </c>
      <c r="AA150" s="9">
        <v>0</v>
      </c>
      <c r="AB150" s="9">
        <v>1</v>
      </c>
      <c r="AC150" s="11">
        <v>1</v>
      </c>
      <c r="AD150" s="56"/>
    </row>
    <row r="151" spans="1:30" ht="14.25" customHeight="1">
      <c r="A151" s="32" t="s">
        <v>49</v>
      </c>
      <c r="B151" s="33">
        <v>45012</v>
      </c>
      <c r="C151" s="9">
        <f t="shared" si="0"/>
        <v>0</v>
      </c>
      <c r="D151" s="9">
        <f t="shared" si="1"/>
        <v>0</v>
      </c>
      <c r="E151" s="9">
        <f t="shared" si="2"/>
        <v>6</v>
      </c>
      <c r="F151" s="10">
        <f>(E151/$C$31)*100</f>
        <v>0.72202166064981954</v>
      </c>
      <c r="G151" s="9">
        <f t="shared" si="3"/>
        <v>0.6</v>
      </c>
      <c r="H151" s="9"/>
      <c r="I151" s="9"/>
      <c r="J151" s="32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1">
        <v>0</v>
      </c>
      <c r="T151" s="32">
        <v>2</v>
      </c>
      <c r="U151" s="9">
        <v>0</v>
      </c>
      <c r="V151" s="9">
        <v>2</v>
      </c>
      <c r="W151" s="9">
        <v>0</v>
      </c>
      <c r="X151" s="9">
        <v>1</v>
      </c>
      <c r="Y151" s="9">
        <v>0</v>
      </c>
      <c r="Z151" s="9">
        <v>0</v>
      </c>
      <c r="AA151" s="9">
        <v>0</v>
      </c>
      <c r="AB151" s="9">
        <v>1</v>
      </c>
      <c r="AC151" s="11">
        <v>0</v>
      </c>
      <c r="AD151" s="56"/>
    </row>
    <row r="152" spans="1:30" ht="14.25" customHeight="1">
      <c r="A152" s="32" t="s">
        <v>50</v>
      </c>
      <c r="B152" s="33">
        <v>45012</v>
      </c>
      <c r="C152" s="9">
        <f t="shared" si="0"/>
        <v>0</v>
      </c>
      <c r="D152" s="9">
        <f t="shared" si="1"/>
        <v>0</v>
      </c>
      <c r="E152" s="9">
        <f t="shared" si="2"/>
        <v>3</v>
      </c>
      <c r="F152" s="10">
        <f>(E152/$C$32)*100</f>
        <v>0.28142589118198874</v>
      </c>
      <c r="G152" s="9">
        <f t="shared" si="3"/>
        <v>0.3</v>
      </c>
      <c r="H152" s="9"/>
      <c r="I152" s="9"/>
      <c r="J152" s="32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1">
        <v>0</v>
      </c>
      <c r="T152" s="32">
        <v>0</v>
      </c>
      <c r="U152" s="9">
        <v>1</v>
      </c>
      <c r="V152" s="9">
        <v>0</v>
      </c>
      <c r="W152" s="9">
        <v>1</v>
      </c>
      <c r="X152" s="9">
        <v>0</v>
      </c>
      <c r="Y152" s="9">
        <v>0</v>
      </c>
      <c r="Z152" s="9">
        <v>0</v>
      </c>
      <c r="AA152" s="9">
        <v>0</v>
      </c>
      <c r="AB152" s="9">
        <v>1</v>
      </c>
      <c r="AC152" s="11">
        <v>0</v>
      </c>
      <c r="AD152" s="56"/>
    </row>
    <row r="153" spans="1:30" ht="14.25" customHeight="1">
      <c r="A153" s="32" t="s">
        <v>51</v>
      </c>
      <c r="B153" s="33">
        <v>45012</v>
      </c>
      <c r="C153" s="9">
        <f t="shared" si="0"/>
        <v>0</v>
      </c>
      <c r="D153" s="9">
        <f t="shared" si="1"/>
        <v>0</v>
      </c>
      <c r="E153" s="9">
        <f t="shared" si="2"/>
        <v>9</v>
      </c>
      <c r="F153" s="10">
        <f>(E153/$C$33)*100</f>
        <v>1.1363636363636365</v>
      </c>
      <c r="G153" s="9">
        <f t="shared" si="3"/>
        <v>0.9</v>
      </c>
      <c r="H153" s="9"/>
      <c r="I153" s="9"/>
      <c r="J153" s="32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1">
        <v>0</v>
      </c>
      <c r="T153" s="32">
        <v>1</v>
      </c>
      <c r="U153" s="9">
        <v>0</v>
      </c>
      <c r="V153" s="9">
        <v>2</v>
      </c>
      <c r="W153" s="9">
        <v>0</v>
      </c>
      <c r="X153" s="9">
        <v>0</v>
      </c>
      <c r="Y153" s="9">
        <v>0</v>
      </c>
      <c r="Z153" s="9">
        <v>1</v>
      </c>
      <c r="AA153" s="9">
        <v>2</v>
      </c>
      <c r="AB153" s="9">
        <v>2</v>
      </c>
      <c r="AC153" s="11">
        <v>1</v>
      </c>
      <c r="AD153" s="56"/>
    </row>
    <row r="154" spans="1:30" ht="14.25" customHeight="1">
      <c r="A154" s="32" t="s">
        <v>52</v>
      </c>
      <c r="B154" s="33">
        <v>45012</v>
      </c>
      <c r="C154" s="9">
        <f t="shared" si="0"/>
        <v>0</v>
      </c>
      <c r="D154" s="9">
        <f t="shared" si="1"/>
        <v>0</v>
      </c>
      <c r="E154" s="9">
        <f t="shared" si="2"/>
        <v>5</v>
      </c>
      <c r="F154" s="10">
        <f>(E154/$C$34)*100</f>
        <v>0.69156293222683263</v>
      </c>
      <c r="G154" s="9">
        <f t="shared" si="3"/>
        <v>0.5</v>
      </c>
      <c r="H154" s="9"/>
      <c r="I154" s="9"/>
      <c r="J154" s="32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1">
        <v>0</v>
      </c>
      <c r="T154" s="32">
        <v>1</v>
      </c>
      <c r="U154" s="9">
        <v>0</v>
      </c>
      <c r="V154" s="9">
        <v>0</v>
      </c>
      <c r="W154" s="9">
        <v>0</v>
      </c>
      <c r="X154" s="9">
        <v>1</v>
      </c>
      <c r="Y154" s="9">
        <v>1</v>
      </c>
      <c r="Z154" s="9">
        <v>1</v>
      </c>
      <c r="AA154" s="9">
        <v>0</v>
      </c>
      <c r="AB154" s="9">
        <v>0</v>
      </c>
      <c r="AC154" s="11">
        <v>1</v>
      </c>
      <c r="AD154" s="56"/>
    </row>
    <row r="155" spans="1:30" ht="14.25" customHeight="1">
      <c r="A155" s="32" t="s">
        <v>53</v>
      </c>
      <c r="B155" s="33">
        <v>45012</v>
      </c>
      <c r="C155" s="9">
        <f t="shared" si="0"/>
        <v>0</v>
      </c>
      <c r="D155" s="9">
        <f t="shared" si="1"/>
        <v>0</v>
      </c>
      <c r="E155" s="9">
        <f t="shared" si="2"/>
        <v>6</v>
      </c>
      <c r="F155" s="10">
        <f>(E155/$C$35)*100</f>
        <v>0.79470198675496684</v>
      </c>
      <c r="G155" s="9">
        <f t="shared" si="3"/>
        <v>0.6</v>
      </c>
      <c r="H155" s="9"/>
      <c r="I155" s="9"/>
      <c r="J155" s="32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11">
        <v>0</v>
      </c>
      <c r="T155" s="32">
        <v>0</v>
      </c>
      <c r="U155" s="9">
        <v>1</v>
      </c>
      <c r="V155" s="9">
        <v>0</v>
      </c>
      <c r="W155" s="9">
        <v>1</v>
      </c>
      <c r="X155" s="9">
        <v>1</v>
      </c>
      <c r="Y155" s="9">
        <v>1</v>
      </c>
      <c r="Z155" s="9">
        <v>0</v>
      </c>
      <c r="AA155" s="9">
        <v>0</v>
      </c>
      <c r="AB155" s="9">
        <v>2</v>
      </c>
      <c r="AC155" s="11">
        <v>0</v>
      </c>
      <c r="AD155" s="56"/>
    </row>
    <row r="156" spans="1:30" ht="14.25" customHeight="1">
      <c r="A156" s="32" t="s">
        <v>54</v>
      </c>
      <c r="B156" s="33">
        <v>45012</v>
      </c>
      <c r="C156" s="9">
        <f t="shared" si="0"/>
        <v>0</v>
      </c>
      <c r="D156" s="9">
        <f t="shared" si="1"/>
        <v>0</v>
      </c>
      <c r="E156" s="9">
        <f t="shared" si="2"/>
        <v>7</v>
      </c>
      <c r="F156" s="10">
        <f>(E156/$C$36)*100</f>
        <v>0.95628415300546454</v>
      </c>
      <c r="G156" s="9">
        <f t="shared" si="3"/>
        <v>0.7</v>
      </c>
      <c r="H156" s="9"/>
      <c r="I156" s="9"/>
      <c r="J156" s="32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1">
        <v>0</v>
      </c>
      <c r="T156" s="32">
        <v>0</v>
      </c>
      <c r="U156" s="9">
        <v>0</v>
      </c>
      <c r="V156" s="9">
        <v>0</v>
      </c>
      <c r="W156" s="9">
        <v>4</v>
      </c>
      <c r="X156" s="9">
        <v>1</v>
      </c>
      <c r="Y156" s="9">
        <v>0</v>
      </c>
      <c r="Z156" s="9">
        <v>1</v>
      </c>
      <c r="AA156" s="9">
        <v>0</v>
      </c>
      <c r="AB156" s="9">
        <v>1</v>
      </c>
      <c r="AC156" s="11">
        <v>0</v>
      </c>
      <c r="AD156" s="56"/>
    </row>
    <row r="157" spans="1:30" ht="14.25" customHeight="1">
      <c r="A157" s="32" t="s">
        <v>55</v>
      </c>
      <c r="B157" s="33">
        <v>45012</v>
      </c>
      <c r="C157" s="9">
        <f t="shared" si="0"/>
        <v>0</v>
      </c>
      <c r="D157" s="9">
        <f t="shared" si="1"/>
        <v>0</v>
      </c>
      <c r="E157" s="9">
        <f t="shared" si="2"/>
        <v>5</v>
      </c>
      <c r="F157" s="10">
        <f>(E157/$C$37)*100</f>
        <v>0.77399380804953566</v>
      </c>
      <c r="G157" s="9">
        <f t="shared" si="3"/>
        <v>0.5</v>
      </c>
      <c r="H157" s="9"/>
      <c r="I157" s="9"/>
      <c r="J157" s="32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11">
        <v>0</v>
      </c>
      <c r="T157" s="32">
        <v>0</v>
      </c>
      <c r="U157" s="9">
        <v>0</v>
      </c>
      <c r="V157" s="9">
        <v>0</v>
      </c>
      <c r="W157" s="9">
        <v>1</v>
      </c>
      <c r="X157" s="9">
        <v>0</v>
      </c>
      <c r="Y157" s="9">
        <v>1</v>
      </c>
      <c r="Z157" s="9">
        <v>0</v>
      </c>
      <c r="AA157" s="9">
        <v>0</v>
      </c>
      <c r="AB157" s="9">
        <v>2</v>
      </c>
      <c r="AC157" s="11">
        <v>1</v>
      </c>
      <c r="AD157" s="56"/>
    </row>
    <row r="158" spans="1:30" ht="14.25" customHeight="1">
      <c r="A158" s="32" t="s">
        <v>56</v>
      </c>
      <c r="B158" s="33">
        <v>45012</v>
      </c>
      <c r="C158" s="9">
        <f t="shared" si="0"/>
        <v>0</v>
      </c>
      <c r="D158" s="9">
        <f t="shared" si="1"/>
        <v>0</v>
      </c>
      <c r="E158" s="9">
        <f t="shared" si="2"/>
        <v>6</v>
      </c>
      <c r="F158" s="10">
        <f>(E158/$C$38)*100</f>
        <v>0.74257425742574257</v>
      </c>
      <c r="G158" s="9">
        <f t="shared" si="3"/>
        <v>0.6</v>
      </c>
      <c r="H158" s="9"/>
      <c r="I158" s="9"/>
      <c r="J158" s="32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11">
        <v>0</v>
      </c>
      <c r="T158" s="32">
        <v>0</v>
      </c>
      <c r="U158" s="9">
        <v>1</v>
      </c>
      <c r="V158" s="9">
        <v>0</v>
      </c>
      <c r="W158" s="9">
        <v>1</v>
      </c>
      <c r="X158" s="9">
        <v>2</v>
      </c>
      <c r="Y158" s="9">
        <v>1</v>
      </c>
      <c r="Z158" s="9">
        <v>1</v>
      </c>
      <c r="AA158" s="9">
        <v>0</v>
      </c>
      <c r="AB158" s="9">
        <v>0</v>
      </c>
      <c r="AC158" s="11">
        <v>0</v>
      </c>
      <c r="AD158" s="56"/>
    </row>
    <row r="159" spans="1:30" ht="14.25" customHeight="1">
      <c r="A159" s="32" t="s">
        <v>57</v>
      </c>
      <c r="B159" s="33">
        <v>45012</v>
      </c>
      <c r="C159" s="9">
        <f t="shared" si="0"/>
        <v>0</v>
      </c>
      <c r="D159" s="9">
        <f t="shared" si="1"/>
        <v>0</v>
      </c>
      <c r="E159" s="9">
        <f t="shared" si="2"/>
        <v>3</v>
      </c>
      <c r="F159" s="10">
        <f>(E159/$C$39)*100</f>
        <v>0.34207525655644244</v>
      </c>
      <c r="G159" s="9">
        <f t="shared" si="3"/>
        <v>0.3</v>
      </c>
      <c r="H159" s="9"/>
      <c r="I159" s="9"/>
      <c r="J159" s="32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1">
        <v>0</v>
      </c>
      <c r="T159" s="32">
        <v>0</v>
      </c>
      <c r="U159" s="9">
        <v>0</v>
      </c>
      <c r="V159" s="9">
        <v>0</v>
      </c>
      <c r="W159" s="9">
        <v>0</v>
      </c>
      <c r="X159" s="9">
        <v>0</v>
      </c>
      <c r="Y159" s="9">
        <v>1</v>
      </c>
      <c r="Z159" s="9">
        <v>0</v>
      </c>
      <c r="AA159" s="9">
        <v>0</v>
      </c>
      <c r="AB159" s="9">
        <v>1</v>
      </c>
      <c r="AC159" s="11">
        <v>1</v>
      </c>
      <c r="AD159" s="56"/>
    </row>
    <row r="160" spans="1:30" ht="14.25" customHeight="1">
      <c r="A160" s="32" t="s">
        <v>58</v>
      </c>
      <c r="B160" s="33">
        <v>45012</v>
      </c>
      <c r="C160" s="9">
        <f t="shared" si="0"/>
        <v>0</v>
      </c>
      <c r="D160" s="9">
        <f t="shared" si="1"/>
        <v>0</v>
      </c>
      <c r="E160" s="9">
        <f t="shared" si="2"/>
        <v>4</v>
      </c>
      <c r="F160" s="10">
        <f>(E160/$C$40)*100</f>
        <v>0.39331366764995085</v>
      </c>
      <c r="G160" s="9">
        <f t="shared" si="3"/>
        <v>0.4</v>
      </c>
      <c r="H160" s="9"/>
      <c r="I160" s="9"/>
      <c r="J160" s="32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11">
        <v>0</v>
      </c>
      <c r="T160" s="32">
        <v>0</v>
      </c>
      <c r="U160" s="9">
        <v>0</v>
      </c>
      <c r="V160" s="9">
        <v>0</v>
      </c>
      <c r="W160" s="9">
        <v>0</v>
      </c>
      <c r="X160" s="9">
        <v>1</v>
      </c>
      <c r="Y160" s="9">
        <v>0</v>
      </c>
      <c r="Z160" s="9">
        <v>1</v>
      </c>
      <c r="AA160" s="9">
        <v>0</v>
      </c>
      <c r="AB160" s="9">
        <v>0</v>
      </c>
      <c r="AC160" s="11">
        <v>2</v>
      </c>
      <c r="AD160" s="56"/>
    </row>
    <row r="161" spans="1:30" ht="14.25" customHeight="1">
      <c r="A161" s="35" t="s">
        <v>59</v>
      </c>
      <c r="B161" s="39">
        <v>45012</v>
      </c>
      <c r="C161" s="21">
        <f t="shared" si="0"/>
        <v>0</v>
      </c>
      <c r="D161" s="21">
        <f t="shared" si="1"/>
        <v>0</v>
      </c>
      <c r="E161" s="21">
        <f t="shared" si="2"/>
        <v>13</v>
      </c>
      <c r="F161" s="22">
        <f>(E161/$C$41)*100</f>
        <v>1.3457556935817805</v>
      </c>
      <c r="G161" s="21">
        <f t="shared" si="3"/>
        <v>1.3</v>
      </c>
      <c r="H161" s="21"/>
      <c r="I161" s="21"/>
      <c r="J161" s="32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11">
        <v>0</v>
      </c>
      <c r="T161" s="35">
        <v>4</v>
      </c>
      <c r="U161" s="21">
        <v>1</v>
      </c>
      <c r="V161" s="21">
        <v>1</v>
      </c>
      <c r="W161" s="21">
        <v>1</v>
      </c>
      <c r="X161" s="21">
        <v>2</v>
      </c>
      <c r="Y161" s="21">
        <v>2</v>
      </c>
      <c r="Z161" s="21">
        <v>0</v>
      </c>
      <c r="AA161" s="21">
        <v>0</v>
      </c>
      <c r="AB161" s="21">
        <v>0</v>
      </c>
      <c r="AC161" s="23">
        <v>2</v>
      </c>
      <c r="AD161" s="56"/>
    </row>
    <row r="162" spans="1:30" ht="14.25" customHeight="1">
      <c r="A162" s="30" t="s">
        <v>39</v>
      </c>
      <c r="B162" s="31">
        <v>45034</v>
      </c>
      <c r="C162" s="5">
        <f t="shared" si="0"/>
        <v>0</v>
      </c>
      <c r="D162" s="5">
        <f t="shared" si="1"/>
        <v>0</v>
      </c>
      <c r="E162" s="5">
        <f t="shared" si="2"/>
        <v>3</v>
      </c>
      <c r="F162" s="6">
        <f>(E162/$C$22)*100</f>
        <v>0.35885167464114831</v>
      </c>
      <c r="G162" s="5">
        <f t="shared" si="3"/>
        <v>0.3</v>
      </c>
      <c r="H162" s="5"/>
      <c r="I162" s="5"/>
      <c r="J162" s="30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30">
        <v>0</v>
      </c>
      <c r="U162" s="5">
        <v>0</v>
      </c>
      <c r="V162" s="5">
        <v>0</v>
      </c>
      <c r="W162" s="5">
        <v>0</v>
      </c>
      <c r="X162" s="5">
        <v>1</v>
      </c>
      <c r="Y162" s="5">
        <v>1</v>
      </c>
      <c r="Z162" s="5">
        <v>0</v>
      </c>
      <c r="AA162" s="5">
        <v>0</v>
      </c>
      <c r="AB162" s="5">
        <v>0</v>
      </c>
      <c r="AC162" s="7">
        <v>1</v>
      </c>
      <c r="AD162" s="61"/>
    </row>
    <row r="163" spans="1:30" ht="14.25" customHeight="1">
      <c r="A163" s="32" t="s">
        <v>41</v>
      </c>
      <c r="B163" s="33">
        <v>45034</v>
      </c>
      <c r="C163" s="9">
        <f t="shared" si="0"/>
        <v>0</v>
      </c>
      <c r="D163" s="9">
        <f t="shared" si="1"/>
        <v>0</v>
      </c>
      <c r="E163" s="9">
        <f t="shared" si="2"/>
        <v>3</v>
      </c>
      <c r="F163" s="10">
        <f>(E163/$C$23)*100</f>
        <v>0.37174721189591076</v>
      </c>
      <c r="G163" s="9">
        <f t="shared" si="3"/>
        <v>0.3</v>
      </c>
      <c r="H163" s="9"/>
      <c r="I163" s="9"/>
      <c r="J163" s="32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11">
        <v>0</v>
      </c>
      <c r="T163" s="32">
        <v>0</v>
      </c>
      <c r="U163" s="9">
        <v>0</v>
      </c>
      <c r="V163" s="9">
        <v>1</v>
      </c>
      <c r="W163" s="9">
        <v>0</v>
      </c>
      <c r="X163" s="9">
        <v>1</v>
      </c>
      <c r="Y163" s="9">
        <v>0</v>
      </c>
      <c r="Z163" s="9">
        <v>0</v>
      </c>
      <c r="AA163" s="9">
        <v>1</v>
      </c>
      <c r="AB163" s="9">
        <v>0</v>
      </c>
      <c r="AC163" s="11">
        <v>0</v>
      </c>
      <c r="AD163" s="62"/>
    </row>
    <row r="164" spans="1:30" ht="14.25" customHeight="1">
      <c r="A164" s="32" t="s">
        <v>42</v>
      </c>
      <c r="B164" s="33">
        <v>45034</v>
      </c>
      <c r="C164" s="9">
        <f t="shared" si="0"/>
        <v>0</v>
      </c>
      <c r="D164" s="9">
        <f t="shared" si="1"/>
        <v>0</v>
      </c>
      <c r="E164" s="9">
        <f t="shared" si="2"/>
        <v>2</v>
      </c>
      <c r="F164" s="10">
        <f>(E164/$C$24)*100</f>
        <v>0.26737967914438499</v>
      </c>
      <c r="G164" s="9">
        <f t="shared" si="3"/>
        <v>0.2</v>
      </c>
      <c r="H164" s="9"/>
      <c r="I164" s="9"/>
      <c r="J164" s="32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1">
        <v>0</v>
      </c>
      <c r="T164" s="32">
        <v>0</v>
      </c>
      <c r="U164" s="9">
        <v>0</v>
      </c>
      <c r="V164" s="9">
        <v>1</v>
      </c>
      <c r="W164" s="9">
        <v>0</v>
      </c>
      <c r="X164" s="9">
        <v>0</v>
      </c>
      <c r="Y164" s="9">
        <v>1</v>
      </c>
      <c r="Z164" s="9">
        <v>0</v>
      </c>
      <c r="AA164" s="9">
        <v>0</v>
      </c>
      <c r="AB164" s="9">
        <v>0</v>
      </c>
      <c r="AC164" s="11">
        <v>0</v>
      </c>
      <c r="AD164" s="62"/>
    </row>
    <row r="165" spans="1:30" ht="14.25" customHeight="1">
      <c r="A165" s="32" t="s">
        <v>43</v>
      </c>
      <c r="B165" s="33">
        <v>45034</v>
      </c>
      <c r="C165" s="9">
        <f t="shared" si="0"/>
        <v>0</v>
      </c>
      <c r="D165" s="9">
        <f t="shared" si="1"/>
        <v>0</v>
      </c>
      <c r="E165" s="9">
        <f t="shared" si="2"/>
        <v>2</v>
      </c>
      <c r="F165" s="10">
        <f>(E165/$C$25)*100</f>
        <v>0.26917900403768508</v>
      </c>
      <c r="G165" s="9">
        <f t="shared" si="3"/>
        <v>0.2</v>
      </c>
      <c r="H165" s="9"/>
      <c r="I165" s="9"/>
      <c r="J165" s="32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1">
        <v>0</v>
      </c>
      <c r="T165" s="32">
        <v>0</v>
      </c>
      <c r="U165" s="9">
        <v>0</v>
      </c>
      <c r="V165" s="9">
        <v>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11">
        <v>1</v>
      </c>
      <c r="AD165" s="62"/>
    </row>
    <row r="166" spans="1:30" ht="14.25" customHeight="1">
      <c r="A166" s="32" t="s">
        <v>44</v>
      </c>
      <c r="B166" s="33">
        <v>45034</v>
      </c>
      <c r="C166" s="9">
        <f t="shared" si="0"/>
        <v>0</v>
      </c>
      <c r="D166" s="9">
        <f t="shared" si="1"/>
        <v>0</v>
      </c>
      <c r="E166" s="9">
        <f t="shared" si="2"/>
        <v>1</v>
      </c>
      <c r="F166" s="10">
        <f>(E166/$C$26)*100</f>
        <v>9.2850510677808723E-2</v>
      </c>
      <c r="G166" s="9">
        <f t="shared" si="3"/>
        <v>0.1</v>
      </c>
      <c r="H166" s="9"/>
      <c r="I166" s="9"/>
      <c r="J166" s="32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1">
        <v>0</v>
      </c>
      <c r="T166" s="32">
        <v>0</v>
      </c>
      <c r="U166" s="9">
        <v>0</v>
      </c>
      <c r="V166" s="9">
        <v>0</v>
      </c>
      <c r="W166" s="9">
        <v>0</v>
      </c>
      <c r="X166" s="9">
        <v>1</v>
      </c>
      <c r="Y166" s="9">
        <v>0</v>
      </c>
      <c r="Z166" s="9">
        <v>0</v>
      </c>
      <c r="AA166" s="9">
        <v>0</v>
      </c>
      <c r="AB166" s="9">
        <v>0</v>
      </c>
      <c r="AC166" s="11">
        <v>0</v>
      </c>
      <c r="AD166" s="62"/>
    </row>
    <row r="167" spans="1:30" ht="14.25" customHeight="1">
      <c r="A167" s="32" t="s">
        <v>45</v>
      </c>
      <c r="B167" s="33">
        <v>45034</v>
      </c>
      <c r="C167" s="9">
        <f t="shared" si="0"/>
        <v>0</v>
      </c>
      <c r="D167" s="9">
        <f t="shared" si="1"/>
        <v>0</v>
      </c>
      <c r="E167" s="9">
        <f t="shared" si="2"/>
        <v>4</v>
      </c>
      <c r="F167" s="10">
        <f>(E167/$C$27)*100</f>
        <v>0.43715846994535518</v>
      </c>
      <c r="G167" s="9">
        <f t="shared" si="3"/>
        <v>0.4</v>
      </c>
      <c r="H167" s="9"/>
      <c r="I167" s="9"/>
      <c r="J167" s="32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11">
        <v>0</v>
      </c>
      <c r="T167" s="32">
        <v>1</v>
      </c>
      <c r="U167" s="9">
        <v>0</v>
      </c>
      <c r="V167" s="9">
        <v>1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1</v>
      </c>
      <c r="AC167" s="11">
        <v>1</v>
      </c>
      <c r="AD167" s="62"/>
    </row>
    <row r="168" spans="1:30" ht="14.25" customHeight="1">
      <c r="A168" s="32" t="s">
        <v>46</v>
      </c>
      <c r="B168" s="33">
        <v>45034</v>
      </c>
      <c r="C168" s="9">
        <f t="shared" si="0"/>
        <v>0</v>
      </c>
      <c r="D168" s="9">
        <f t="shared" si="1"/>
        <v>0</v>
      </c>
      <c r="E168" s="9">
        <f t="shared" si="2"/>
        <v>4</v>
      </c>
      <c r="F168" s="10">
        <f>(E168/$C$28)*100</f>
        <v>0.51413881748071977</v>
      </c>
      <c r="G168" s="9">
        <f t="shared" si="3"/>
        <v>0.4</v>
      </c>
      <c r="H168" s="9"/>
      <c r="I168" s="9"/>
      <c r="J168" s="32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1">
        <v>0</v>
      </c>
      <c r="T168" s="32">
        <v>0</v>
      </c>
      <c r="U168" s="9">
        <v>0</v>
      </c>
      <c r="V168" s="9">
        <v>1</v>
      </c>
      <c r="W168" s="9">
        <v>1</v>
      </c>
      <c r="X168" s="9">
        <v>1</v>
      </c>
      <c r="Y168" s="9">
        <v>0</v>
      </c>
      <c r="Z168" s="9">
        <v>1</v>
      </c>
      <c r="AA168" s="9">
        <v>0</v>
      </c>
      <c r="AB168" s="9">
        <v>0</v>
      </c>
      <c r="AC168" s="11">
        <v>0</v>
      </c>
      <c r="AD168" s="62"/>
    </row>
    <row r="169" spans="1:30" ht="14.25" customHeight="1">
      <c r="A169" s="32" t="s">
        <v>47</v>
      </c>
      <c r="B169" s="33">
        <v>45034</v>
      </c>
      <c r="C169" s="9">
        <f t="shared" si="0"/>
        <v>0</v>
      </c>
      <c r="D169" s="9">
        <f t="shared" si="1"/>
        <v>0</v>
      </c>
      <c r="E169" s="9">
        <f t="shared" si="2"/>
        <v>3</v>
      </c>
      <c r="F169" s="10">
        <f>(E169/$C$29)*100</f>
        <v>0.40485829959514169</v>
      </c>
      <c r="G169" s="9">
        <f t="shared" si="3"/>
        <v>0.3</v>
      </c>
      <c r="H169" s="9"/>
      <c r="I169" s="9"/>
      <c r="J169" s="32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11">
        <v>0</v>
      </c>
      <c r="T169" s="32">
        <v>0</v>
      </c>
      <c r="U169" s="9">
        <v>1</v>
      </c>
      <c r="V169" s="9">
        <v>0</v>
      </c>
      <c r="W169" s="9">
        <v>0</v>
      </c>
      <c r="X169" s="9">
        <v>0</v>
      </c>
      <c r="Y169" s="9">
        <v>1</v>
      </c>
      <c r="Z169" s="9">
        <v>0</v>
      </c>
      <c r="AA169" s="9">
        <v>0</v>
      </c>
      <c r="AB169" s="9">
        <v>1</v>
      </c>
      <c r="AC169" s="11">
        <v>0</v>
      </c>
      <c r="AD169" s="62"/>
    </row>
    <row r="170" spans="1:30" ht="14.25" customHeight="1">
      <c r="A170" s="32" t="s">
        <v>48</v>
      </c>
      <c r="B170" s="33">
        <v>45034</v>
      </c>
      <c r="C170" s="9">
        <f t="shared" si="0"/>
        <v>0</v>
      </c>
      <c r="D170" s="9">
        <f t="shared" si="1"/>
        <v>0</v>
      </c>
      <c r="E170" s="9">
        <f t="shared" si="2"/>
        <v>3</v>
      </c>
      <c r="F170" s="10">
        <f>(E170/$C$30)*100</f>
        <v>0.62370062370062374</v>
      </c>
      <c r="G170" s="9">
        <f t="shared" si="3"/>
        <v>0.3</v>
      </c>
      <c r="H170" s="9"/>
      <c r="I170" s="9"/>
      <c r="J170" s="32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1">
        <v>0</v>
      </c>
      <c r="T170" s="32">
        <v>0</v>
      </c>
      <c r="U170" s="9">
        <v>0</v>
      </c>
      <c r="V170" s="9">
        <v>0</v>
      </c>
      <c r="W170" s="9">
        <v>0</v>
      </c>
      <c r="X170" s="9">
        <v>0</v>
      </c>
      <c r="Y170" s="9">
        <v>1</v>
      </c>
      <c r="Z170" s="9">
        <v>1</v>
      </c>
      <c r="AA170" s="9">
        <v>0</v>
      </c>
      <c r="AB170" s="9">
        <v>0</v>
      </c>
      <c r="AC170" s="11">
        <v>1</v>
      </c>
      <c r="AD170" s="62"/>
    </row>
    <row r="171" spans="1:30" ht="14.25" customHeight="1">
      <c r="A171" s="32" t="s">
        <v>49</v>
      </c>
      <c r="B171" s="33">
        <v>45034</v>
      </c>
      <c r="C171" s="9">
        <f t="shared" si="0"/>
        <v>0</v>
      </c>
      <c r="D171" s="9">
        <f t="shared" si="1"/>
        <v>0</v>
      </c>
      <c r="E171" s="9">
        <f t="shared" si="2"/>
        <v>3</v>
      </c>
      <c r="F171" s="10">
        <f>(E171/$C$31)*100</f>
        <v>0.36101083032490977</v>
      </c>
      <c r="G171" s="9">
        <f t="shared" si="3"/>
        <v>0.3</v>
      </c>
      <c r="H171" s="9"/>
      <c r="I171" s="9"/>
      <c r="J171" s="32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1">
        <v>0</v>
      </c>
      <c r="T171" s="32">
        <v>0</v>
      </c>
      <c r="U171" s="9">
        <v>0</v>
      </c>
      <c r="V171" s="9">
        <v>2</v>
      </c>
      <c r="W171" s="9">
        <v>0</v>
      </c>
      <c r="X171" s="9">
        <v>1</v>
      </c>
      <c r="Y171" s="9">
        <v>0</v>
      </c>
      <c r="Z171" s="9">
        <v>0</v>
      </c>
      <c r="AA171" s="9">
        <v>0</v>
      </c>
      <c r="AB171" s="9">
        <v>0</v>
      </c>
      <c r="AC171" s="11">
        <v>0</v>
      </c>
      <c r="AD171" s="62"/>
    </row>
    <row r="172" spans="1:30" ht="14.25" customHeight="1">
      <c r="A172" s="32" t="s">
        <v>50</v>
      </c>
      <c r="B172" s="33">
        <v>45034</v>
      </c>
      <c r="C172" s="9">
        <f t="shared" si="0"/>
        <v>0</v>
      </c>
      <c r="D172" s="9">
        <f t="shared" si="1"/>
        <v>0</v>
      </c>
      <c r="E172" s="9">
        <f t="shared" si="2"/>
        <v>2</v>
      </c>
      <c r="F172" s="10">
        <f>(E172/$C$32)*100</f>
        <v>0.18761726078799248</v>
      </c>
      <c r="G172" s="9">
        <f t="shared" si="3"/>
        <v>0.2</v>
      </c>
      <c r="H172" s="9"/>
      <c r="I172" s="9"/>
      <c r="J172" s="32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11">
        <v>0</v>
      </c>
      <c r="T172" s="32">
        <v>0</v>
      </c>
      <c r="U172" s="9">
        <v>0</v>
      </c>
      <c r="V172" s="9">
        <v>0</v>
      </c>
      <c r="W172" s="9">
        <v>1</v>
      </c>
      <c r="X172" s="9">
        <v>0</v>
      </c>
      <c r="Y172" s="9">
        <v>0</v>
      </c>
      <c r="Z172" s="9">
        <v>0</v>
      </c>
      <c r="AA172" s="9">
        <v>0</v>
      </c>
      <c r="AB172" s="9">
        <v>1</v>
      </c>
      <c r="AC172" s="11">
        <v>0</v>
      </c>
      <c r="AD172" s="62"/>
    </row>
    <row r="173" spans="1:30" ht="14.25" customHeight="1">
      <c r="A173" s="32" t="s">
        <v>51</v>
      </c>
      <c r="B173" s="33">
        <v>45034</v>
      </c>
      <c r="C173" s="9">
        <f t="shared" si="0"/>
        <v>0</v>
      </c>
      <c r="D173" s="9">
        <f t="shared" si="1"/>
        <v>0</v>
      </c>
      <c r="E173" s="9">
        <f t="shared" si="2"/>
        <v>4</v>
      </c>
      <c r="F173" s="10">
        <f>(E173/$C$33)*100</f>
        <v>0.50505050505050508</v>
      </c>
      <c r="G173" s="9">
        <f t="shared" si="3"/>
        <v>0.4</v>
      </c>
      <c r="H173" s="9"/>
      <c r="I173" s="9"/>
      <c r="J173" s="32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1">
        <v>0</v>
      </c>
      <c r="T173" s="32">
        <v>0</v>
      </c>
      <c r="U173" s="9">
        <v>0</v>
      </c>
      <c r="V173" s="9">
        <v>2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1</v>
      </c>
      <c r="AC173" s="11">
        <v>1</v>
      </c>
      <c r="AD173" s="62"/>
    </row>
    <row r="174" spans="1:30" ht="14.25" customHeight="1">
      <c r="A174" s="32" t="s">
        <v>52</v>
      </c>
      <c r="B174" s="33">
        <v>45034</v>
      </c>
      <c r="C174" s="9">
        <f t="shared" si="0"/>
        <v>0</v>
      </c>
      <c r="D174" s="9">
        <f t="shared" si="1"/>
        <v>0</v>
      </c>
      <c r="E174" s="9">
        <f t="shared" si="2"/>
        <v>2</v>
      </c>
      <c r="F174" s="10">
        <f>(E174/$C$34)*100</f>
        <v>0.27662517289073307</v>
      </c>
      <c r="G174" s="9">
        <f t="shared" si="3"/>
        <v>0.2</v>
      </c>
      <c r="H174" s="9"/>
      <c r="I174" s="9"/>
      <c r="J174" s="32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1">
        <v>0</v>
      </c>
      <c r="T174" s="32">
        <v>0</v>
      </c>
      <c r="U174" s="9">
        <v>0</v>
      </c>
      <c r="V174" s="9">
        <v>0</v>
      </c>
      <c r="W174" s="9">
        <v>0</v>
      </c>
      <c r="X174" s="9">
        <v>1</v>
      </c>
      <c r="Y174" s="9">
        <v>0</v>
      </c>
      <c r="Z174" s="9">
        <v>1</v>
      </c>
      <c r="AA174" s="9">
        <v>0</v>
      </c>
      <c r="AB174" s="9">
        <v>0</v>
      </c>
      <c r="AC174" s="11">
        <v>0</v>
      </c>
      <c r="AD174" s="62"/>
    </row>
    <row r="175" spans="1:30" ht="14.25" customHeight="1">
      <c r="A175" s="32" t="s">
        <v>53</v>
      </c>
      <c r="B175" s="33">
        <v>45034</v>
      </c>
      <c r="C175" s="9">
        <f t="shared" si="0"/>
        <v>0</v>
      </c>
      <c r="D175" s="9">
        <f t="shared" si="1"/>
        <v>0</v>
      </c>
      <c r="E175" s="9">
        <f t="shared" si="2"/>
        <v>3</v>
      </c>
      <c r="F175" s="10">
        <f>(E175/$C$35)*100</f>
        <v>0.39735099337748342</v>
      </c>
      <c r="G175" s="9">
        <f t="shared" si="3"/>
        <v>0.3</v>
      </c>
      <c r="H175" s="9"/>
      <c r="I175" s="9"/>
      <c r="J175" s="32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1">
        <v>0</v>
      </c>
      <c r="T175" s="32">
        <v>0</v>
      </c>
      <c r="U175" s="9">
        <v>0</v>
      </c>
      <c r="V175" s="9">
        <v>0</v>
      </c>
      <c r="W175" s="9">
        <v>1</v>
      </c>
      <c r="X175" s="9">
        <v>1</v>
      </c>
      <c r="Y175" s="9">
        <v>0</v>
      </c>
      <c r="Z175" s="9">
        <v>0</v>
      </c>
      <c r="AA175" s="9">
        <v>0</v>
      </c>
      <c r="AB175" s="9">
        <v>1</v>
      </c>
      <c r="AC175" s="11">
        <v>0</v>
      </c>
      <c r="AD175" s="62"/>
    </row>
    <row r="176" spans="1:30" ht="14.25" customHeight="1">
      <c r="A176" s="32" t="s">
        <v>54</v>
      </c>
      <c r="B176" s="33">
        <v>45034</v>
      </c>
      <c r="C176" s="9">
        <f t="shared" si="0"/>
        <v>0</v>
      </c>
      <c r="D176" s="9">
        <f t="shared" si="1"/>
        <v>0</v>
      </c>
      <c r="E176" s="9">
        <f t="shared" si="2"/>
        <v>5</v>
      </c>
      <c r="F176" s="10">
        <f>(E176/$C$36)*100</f>
        <v>0.68306010928961747</v>
      </c>
      <c r="G176" s="9">
        <f t="shared" si="3"/>
        <v>0.5</v>
      </c>
      <c r="H176" s="9"/>
      <c r="I176" s="9"/>
      <c r="J176" s="32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11">
        <v>0</v>
      </c>
      <c r="T176" s="32">
        <v>0</v>
      </c>
      <c r="U176" s="9">
        <v>0</v>
      </c>
      <c r="V176" s="9">
        <v>0</v>
      </c>
      <c r="W176" s="9">
        <v>4</v>
      </c>
      <c r="X176" s="9">
        <v>0</v>
      </c>
      <c r="Y176" s="9">
        <v>0</v>
      </c>
      <c r="Z176" s="9">
        <v>1</v>
      </c>
      <c r="AA176" s="9">
        <v>0</v>
      </c>
      <c r="AB176" s="9">
        <v>0</v>
      </c>
      <c r="AC176" s="11">
        <v>0</v>
      </c>
      <c r="AD176" s="62"/>
    </row>
    <row r="177" spans="1:30" ht="14.25" customHeight="1">
      <c r="A177" s="32" t="s">
        <v>55</v>
      </c>
      <c r="B177" s="33">
        <v>45034</v>
      </c>
      <c r="C177" s="9">
        <f t="shared" si="0"/>
        <v>0</v>
      </c>
      <c r="D177" s="9">
        <f t="shared" si="1"/>
        <v>0</v>
      </c>
      <c r="E177" s="9">
        <f t="shared" si="2"/>
        <v>3</v>
      </c>
      <c r="F177" s="10">
        <f>(E177/$C$37)*100</f>
        <v>0.46439628482972134</v>
      </c>
      <c r="G177" s="9">
        <f t="shared" si="3"/>
        <v>0.3</v>
      </c>
      <c r="H177" s="9"/>
      <c r="I177" s="9"/>
      <c r="J177" s="32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1">
        <v>0</v>
      </c>
      <c r="T177" s="32">
        <v>0</v>
      </c>
      <c r="U177" s="9">
        <v>0</v>
      </c>
      <c r="V177" s="9">
        <v>0</v>
      </c>
      <c r="W177" s="9">
        <v>1</v>
      </c>
      <c r="X177" s="9">
        <v>0</v>
      </c>
      <c r="Y177" s="9">
        <v>1</v>
      </c>
      <c r="Z177" s="9">
        <v>0</v>
      </c>
      <c r="AA177" s="9">
        <v>0</v>
      </c>
      <c r="AB177" s="9">
        <v>0</v>
      </c>
      <c r="AC177" s="11">
        <v>1</v>
      </c>
      <c r="AD177" s="62"/>
    </row>
    <row r="178" spans="1:30" ht="14.25" customHeight="1">
      <c r="A178" s="32" t="s">
        <v>56</v>
      </c>
      <c r="B178" s="33">
        <v>45034</v>
      </c>
      <c r="C178" s="9">
        <f t="shared" si="0"/>
        <v>0</v>
      </c>
      <c r="D178" s="9">
        <f t="shared" si="1"/>
        <v>0</v>
      </c>
      <c r="E178" s="9">
        <f t="shared" si="2"/>
        <v>2</v>
      </c>
      <c r="F178" s="10">
        <f>(E178/$C$38)*100</f>
        <v>0.24752475247524752</v>
      </c>
      <c r="G178" s="9">
        <f t="shared" si="3"/>
        <v>0.2</v>
      </c>
      <c r="H178" s="9"/>
      <c r="I178" s="9"/>
      <c r="J178" s="32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11">
        <v>0</v>
      </c>
      <c r="T178" s="32">
        <v>0</v>
      </c>
      <c r="U178" s="9">
        <v>0</v>
      </c>
      <c r="V178" s="9">
        <v>0</v>
      </c>
      <c r="W178" s="9">
        <v>1</v>
      </c>
      <c r="X178" s="9">
        <v>0</v>
      </c>
      <c r="Y178" s="9">
        <v>0</v>
      </c>
      <c r="Z178" s="9">
        <v>1</v>
      </c>
      <c r="AA178" s="9">
        <v>0</v>
      </c>
      <c r="AB178" s="9">
        <v>0</v>
      </c>
      <c r="AC178" s="11">
        <v>0</v>
      </c>
      <c r="AD178" s="62"/>
    </row>
    <row r="179" spans="1:30" ht="14.25" customHeight="1">
      <c r="A179" s="32" t="s">
        <v>57</v>
      </c>
      <c r="B179" s="33">
        <v>45034</v>
      </c>
      <c r="C179" s="9">
        <f t="shared" si="0"/>
        <v>0</v>
      </c>
      <c r="D179" s="9">
        <f t="shared" si="1"/>
        <v>0</v>
      </c>
      <c r="E179" s="9">
        <f t="shared" si="2"/>
        <v>1</v>
      </c>
      <c r="F179" s="10">
        <f>(E179/$C$39)*100</f>
        <v>0.11402508551881414</v>
      </c>
      <c r="G179" s="9">
        <f t="shared" si="3"/>
        <v>0.1</v>
      </c>
      <c r="H179" s="9"/>
      <c r="I179" s="9"/>
      <c r="J179" s="32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1">
        <v>0</v>
      </c>
      <c r="T179" s="32">
        <v>0</v>
      </c>
      <c r="U179" s="9">
        <v>0</v>
      </c>
      <c r="V179" s="9">
        <v>0</v>
      </c>
      <c r="W179" s="9">
        <v>0</v>
      </c>
      <c r="X179" s="9">
        <v>0</v>
      </c>
      <c r="Y179" s="9">
        <v>1</v>
      </c>
      <c r="Z179" s="9">
        <v>0</v>
      </c>
      <c r="AA179" s="9">
        <v>0</v>
      </c>
      <c r="AB179" s="9">
        <v>0</v>
      </c>
      <c r="AC179" s="11">
        <v>0</v>
      </c>
      <c r="AD179" s="62"/>
    </row>
    <row r="180" spans="1:30" ht="14.25" customHeight="1">
      <c r="A180" s="32" t="s">
        <v>58</v>
      </c>
      <c r="B180" s="33">
        <v>45034</v>
      </c>
      <c r="C180" s="9">
        <f t="shared" si="0"/>
        <v>0</v>
      </c>
      <c r="D180" s="9">
        <f t="shared" si="1"/>
        <v>0</v>
      </c>
      <c r="E180" s="9">
        <f t="shared" si="2"/>
        <v>2</v>
      </c>
      <c r="F180" s="10">
        <f>(E180/$C$40)*100</f>
        <v>0.19665683382497542</v>
      </c>
      <c r="G180" s="9">
        <f t="shared" si="3"/>
        <v>0.2</v>
      </c>
      <c r="H180" s="9"/>
      <c r="I180" s="9"/>
      <c r="J180" s="32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1">
        <v>0</v>
      </c>
      <c r="T180" s="32">
        <v>0</v>
      </c>
      <c r="U180" s="9">
        <v>0</v>
      </c>
      <c r="V180" s="9">
        <v>0</v>
      </c>
      <c r="W180" s="9">
        <v>0</v>
      </c>
      <c r="X180" s="9">
        <v>1</v>
      </c>
      <c r="Y180" s="9">
        <v>0</v>
      </c>
      <c r="Z180" s="9">
        <v>0</v>
      </c>
      <c r="AA180" s="9">
        <v>0</v>
      </c>
      <c r="AB180" s="9">
        <v>0</v>
      </c>
      <c r="AC180" s="11">
        <v>1</v>
      </c>
      <c r="AD180" s="62"/>
    </row>
    <row r="181" spans="1:30" ht="14.25" customHeight="1">
      <c r="A181" s="35" t="s">
        <v>59</v>
      </c>
      <c r="B181" s="39">
        <v>45034</v>
      </c>
      <c r="C181" s="21">
        <f t="shared" si="0"/>
        <v>0</v>
      </c>
      <c r="D181" s="21">
        <f t="shared" si="1"/>
        <v>0</v>
      </c>
      <c r="E181" s="21">
        <f t="shared" si="2"/>
        <v>5</v>
      </c>
      <c r="F181" s="22">
        <f t="shared" ref="F181:F435" si="4">(E181/$C$41)*100</f>
        <v>0.51759834368530022</v>
      </c>
      <c r="G181" s="21">
        <f t="shared" si="3"/>
        <v>0.5</v>
      </c>
      <c r="H181" s="21"/>
      <c r="I181" s="21"/>
      <c r="J181" s="35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3">
        <v>0</v>
      </c>
      <c r="T181" s="34">
        <v>2</v>
      </c>
      <c r="U181" s="13">
        <v>0</v>
      </c>
      <c r="V181" s="13">
        <v>1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5">
        <v>2</v>
      </c>
      <c r="AD181" s="63"/>
    </row>
    <row r="182" spans="1:30" ht="14.25" customHeight="1">
      <c r="A182" s="30" t="s">
        <v>39</v>
      </c>
      <c r="B182" s="31">
        <v>45047</v>
      </c>
      <c r="C182" s="5">
        <f t="shared" si="0"/>
        <v>0</v>
      </c>
      <c r="D182" s="5">
        <f t="shared" si="1"/>
        <v>0</v>
      </c>
      <c r="E182" s="5">
        <f t="shared" si="2"/>
        <v>2</v>
      </c>
      <c r="F182" s="6">
        <f t="shared" si="4"/>
        <v>0.20703933747412009</v>
      </c>
      <c r="G182" s="5">
        <f t="shared" si="3"/>
        <v>0.2</v>
      </c>
      <c r="H182" s="5"/>
      <c r="I182" s="7"/>
      <c r="J182" s="30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30">
        <v>0</v>
      </c>
      <c r="U182" s="5">
        <v>0</v>
      </c>
      <c r="V182" s="5">
        <v>0</v>
      </c>
      <c r="W182" s="5">
        <v>0</v>
      </c>
      <c r="X182" s="5">
        <v>1</v>
      </c>
      <c r="Y182" s="5">
        <v>0</v>
      </c>
      <c r="Z182" s="5">
        <v>0</v>
      </c>
      <c r="AA182" s="5">
        <v>0</v>
      </c>
      <c r="AB182" s="5">
        <v>0</v>
      </c>
      <c r="AC182" s="7">
        <v>1</v>
      </c>
      <c r="AD182" s="61"/>
    </row>
    <row r="183" spans="1:30" ht="14.25" customHeight="1">
      <c r="A183" s="32" t="s">
        <v>41</v>
      </c>
      <c r="B183" s="33">
        <v>45047</v>
      </c>
      <c r="C183" s="9">
        <f t="shared" si="0"/>
        <v>0</v>
      </c>
      <c r="D183" s="9">
        <f t="shared" si="1"/>
        <v>0</v>
      </c>
      <c r="E183" s="9">
        <f t="shared" si="2"/>
        <v>2</v>
      </c>
      <c r="F183" s="10">
        <f t="shared" si="4"/>
        <v>0.20703933747412009</v>
      </c>
      <c r="G183" s="9">
        <f t="shared" si="3"/>
        <v>0.2</v>
      </c>
      <c r="H183" s="9"/>
      <c r="I183" s="11"/>
      <c r="J183" s="32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1">
        <v>0</v>
      </c>
      <c r="T183" s="32">
        <v>0</v>
      </c>
      <c r="U183" s="9">
        <v>0</v>
      </c>
      <c r="V183" s="9">
        <v>1</v>
      </c>
      <c r="W183" s="9">
        <v>0</v>
      </c>
      <c r="X183" s="9">
        <v>0</v>
      </c>
      <c r="Y183" s="9">
        <v>0</v>
      </c>
      <c r="Z183" s="9">
        <v>0</v>
      </c>
      <c r="AA183" s="9">
        <v>1</v>
      </c>
      <c r="AB183" s="9">
        <v>0</v>
      </c>
      <c r="AC183" s="11">
        <v>0</v>
      </c>
      <c r="AD183" s="62"/>
    </row>
    <row r="184" spans="1:30" ht="14.25" customHeight="1">
      <c r="A184" s="32" t="s">
        <v>42</v>
      </c>
      <c r="B184" s="33">
        <v>45047</v>
      </c>
      <c r="C184" s="9">
        <f t="shared" si="0"/>
        <v>0</v>
      </c>
      <c r="D184" s="9">
        <f t="shared" si="1"/>
        <v>0</v>
      </c>
      <c r="E184" s="9">
        <f t="shared" si="2"/>
        <v>1</v>
      </c>
      <c r="F184" s="10">
        <f t="shared" si="4"/>
        <v>0.10351966873706005</v>
      </c>
      <c r="G184" s="9">
        <f t="shared" si="3"/>
        <v>0.1</v>
      </c>
      <c r="H184" s="9"/>
      <c r="I184" s="11"/>
      <c r="J184" s="32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1">
        <v>0</v>
      </c>
      <c r="T184" s="32">
        <v>0</v>
      </c>
      <c r="U184" s="9">
        <v>0</v>
      </c>
      <c r="V184" s="9">
        <v>1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11">
        <v>0</v>
      </c>
      <c r="AD184" s="62"/>
    </row>
    <row r="185" spans="1:30" ht="14.25" customHeight="1">
      <c r="A185" s="32" t="s">
        <v>43</v>
      </c>
      <c r="B185" s="33">
        <v>45047</v>
      </c>
      <c r="C185" s="9">
        <f t="shared" si="0"/>
        <v>0</v>
      </c>
      <c r="D185" s="9">
        <f t="shared" si="1"/>
        <v>0</v>
      </c>
      <c r="E185" s="9">
        <f t="shared" si="2"/>
        <v>1</v>
      </c>
      <c r="F185" s="10">
        <f t="shared" si="4"/>
        <v>0.10351966873706005</v>
      </c>
      <c r="G185" s="9">
        <f t="shared" si="3"/>
        <v>0.1</v>
      </c>
      <c r="H185" s="9"/>
      <c r="I185" s="11"/>
      <c r="J185" s="32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1">
        <v>0</v>
      </c>
      <c r="T185" s="32">
        <v>0</v>
      </c>
      <c r="U185" s="9">
        <v>0</v>
      </c>
      <c r="V185" s="9">
        <v>1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11">
        <v>0</v>
      </c>
      <c r="AD185" s="62"/>
    </row>
    <row r="186" spans="1:30" ht="14.25" customHeight="1">
      <c r="A186" s="32" t="s">
        <v>44</v>
      </c>
      <c r="B186" s="33">
        <v>45047</v>
      </c>
      <c r="C186" s="9">
        <f t="shared" si="0"/>
        <v>0</v>
      </c>
      <c r="D186" s="9">
        <f t="shared" si="1"/>
        <v>0</v>
      </c>
      <c r="E186" s="9">
        <f t="shared" si="2"/>
        <v>1</v>
      </c>
      <c r="F186" s="10">
        <f t="shared" si="4"/>
        <v>0.10351966873706005</v>
      </c>
      <c r="G186" s="9">
        <f t="shared" si="3"/>
        <v>0.1</v>
      </c>
      <c r="H186" s="9"/>
      <c r="I186" s="11"/>
      <c r="J186" s="32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1">
        <v>0</v>
      </c>
      <c r="T186" s="32">
        <v>0</v>
      </c>
      <c r="U186" s="9">
        <v>0</v>
      </c>
      <c r="V186" s="9">
        <v>0</v>
      </c>
      <c r="W186" s="9">
        <v>0</v>
      </c>
      <c r="X186" s="9">
        <v>1</v>
      </c>
      <c r="Y186" s="9">
        <v>0</v>
      </c>
      <c r="Z186" s="9">
        <v>0</v>
      </c>
      <c r="AA186" s="9">
        <v>0</v>
      </c>
      <c r="AB186" s="9">
        <v>0</v>
      </c>
      <c r="AC186" s="11">
        <v>0</v>
      </c>
      <c r="AD186" s="62"/>
    </row>
    <row r="187" spans="1:30" ht="14.25" customHeight="1">
      <c r="A187" s="32" t="s">
        <v>45</v>
      </c>
      <c r="B187" s="33">
        <v>45047</v>
      </c>
      <c r="C187" s="9">
        <f t="shared" si="0"/>
        <v>0</v>
      </c>
      <c r="D187" s="9">
        <f t="shared" si="1"/>
        <v>0</v>
      </c>
      <c r="E187" s="9">
        <f t="shared" si="2"/>
        <v>3</v>
      </c>
      <c r="F187" s="10">
        <f t="shared" si="4"/>
        <v>0.3105590062111801</v>
      </c>
      <c r="G187" s="9">
        <f t="shared" si="3"/>
        <v>0.3</v>
      </c>
      <c r="H187" s="9"/>
      <c r="I187" s="11"/>
      <c r="J187" s="32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11">
        <v>0</v>
      </c>
      <c r="T187" s="32">
        <v>1</v>
      </c>
      <c r="U187" s="9">
        <v>0</v>
      </c>
      <c r="V187" s="9">
        <v>1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11">
        <v>1</v>
      </c>
      <c r="AD187" s="62"/>
    </row>
    <row r="188" spans="1:30" ht="14.25" customHeight="1">
      <c r="A188" s="32" t="s">
        <v>46</v>
      </c>
      <c r="B188" s="33">
        <v>45047</v>
      </c>
      <c r="C188" s="9">
        <f t="shared" si="0"/>
        <v>0</v>
      </c>
      <c r="D188" s="9">
        <f t="shared" si="1"/>
        <v>0</v>
      </c>
      <c r="E188" s="9">
        <f t="shared" si="2"/>
        <v>3</v>
      </c>
      <c r="F188" s="10">
        <f t="shared" si="4"/>
        <v>0.3105590062111801</v>
      </c>
      <c r="G188" s="9">
        <f t="shared" si="3"/>
        <v>0.3</v>
      </c>
      <c r="H188" s="9"/>
      <c r="I188" s="11"/>
      <c r="J188" s="32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1">
        <v>0</v>
      </c>
      <c r="T188" s="32">
        <v>0</v>
      </c>
      <c r="U188" s="9">
        <v>0</v>
      </c>
      <c r="V188" s="9">
        <v>1</v>
      </c>
      <c r="W188" s="9">
        <v>0</v>
      </c>
      <c r="X188" s="9">
        <v>1</v>
      </c>
      <c r="Y188" s="9">
        <v>0</v>
      </c>
      <c r="Z188" s="9">
        <v>1</v>
      </c>
      <c r="AA188" s="9">
        <v>0</v>
      </c>
      <c r="AB188" s="9">
        <v>0</v>
      </c>
      <c r="AC188" s="11">
        <v>0</v>
      </c>
      <c r="AD188" s="62"/>
    </row>
    <row r="189" spans="1:30" ht="14.25" customHeight="1">
      <c r="A189" s="32" t="s">
        <v>47</v>
      </c>
      <c r="B189" s="33">
        <v>45047</v>
      </c>
      <c r="C189" s="9">
        <f t="shared" si="0"/>
        <v>0</v>
      </c>
      <c r="D189" s="9">
        <f t="shared" si="1"/>
        <v>0</v>
      </c>
      <c r="E189" s="9">
        <f t="shared" si="2"/>
        <v>2</v>
      </c>
      <c r="F189" s="10">
        <f t="shared" si="4"/>
        <v>0.20703933747412009</v>
      </c>
      <c r="G189" s="9">
        <f t="shared" si="3"/>
        <v>0.2</v>
      </c>
      <c r="H189" s="9"/>
      <c r="I189" s="11"/>
      <c r="J189" s="32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1">
        <v>0</v>
      </c>
      <c r="T189" s="32">
        <v>0</v>
      </c>
      <c r="U189" s="9">
        <v>1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 s="9">
        <v>0</v>
      </c>
      <c r="AB189" s="9">
        <v>0</v>
      </c>
      <c r="AC189" s="11">
        <v>0</v>
      </c>
      <c r="AD189" s="62"/>
    </row>
    <row r="190" spans="1:30" ht="14.25" customHeight="1">
      <c r="A190" s="32" t="s">
        <v>48</v>
      </c>
      <c r="B190" s="33">
        <v>45047</v>
      </c>
      <c r="C190" s="9">
        <f t="shared" si="0"/>
        <v>0</v>
      </c>
      <c r="D190" s="9">
        <f t="shared" si="1"/>
        <v>0</v>
      </c>
      <c r="E190" s="9">
        <f t="shared" si="2"/>
        <v>1</v>
      </c>
      <c r="F190" s="10">
        <f t="shared" si="4"/>
        <v>0.10351966873706005</v>
      </c>
      <c r="G190" s="9">
        <f t="shared" si="3"/>
        <v>0.1</v>
      </c>
      <c r="H190" s="9"/>
      <c r="I190" s="11"/>
      <c r="J190" s="32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1">
        <v>0</v>
      </c>
      <c r="T190" s="32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11">
        <v>1</v>
      </c>
      <c r="AD190" s="62"/>
    </row>
    <row r="191" spans="1:30" ht="14.25" customHeight="1">
      <c r="A191" s="32" t="s">
        <v>49</v>
      </c>
      <c r="B191" s="33">
        <v>45047</v>
      </c>
      <c r="C191" s="9">
        <f t="shared" si="0"/>
        <v>0</v>
      </c>
      <c r="D191" s="9">
        <f t="shared" si="1"/>
        <v>0</v>
      </c>
      <c r="E191" s="9">
        <f t="shared" si="2"/>
        <v>2</v>
      </c>
      <c r="F191" s="10">
        <f t="shared" si="4"/>
        <v>0.20703933747412009</v>
      </c>
      <c r="G191" s="9">
        <f t="shared" si="3"/>
        <v>0.2</v>
      </c>
      <c r="H191" s="9"/>
      <c r="I191" s="11"/>
      <c r="J191" s="32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11">
        <v>0</v>
      </c>
      <c r="T191" s="32">
        <v>0</v>
      </c>
      <c r="U191" s="9">
        <v>0</v>
      </c>
      <c r="V191" s="9">
        <v>2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11">
        <v>0</v>
      </c>
      <c r="AD191" s="62"/>
    </row>
    <row r="192" spans="1:30" ht="14.25" customHeight="1">
      <c r="A192" s="32" t="s">
        <v>50</v>
      </c>
      <c r="B192" s="33">
        <v>45047</v>
      </c>
      <c r="C192" s="9">
        <f t="shared" si="0"/>
        <v>0</v>
      </c>
      <c r="D192" s="9">
        <f t="shared" si="1"/>
        <v>0</v>
      </c>
      <c r="E192" s="9">
        <f t="shared" si="2"/>
        <v>2</v>
      </c>
      <c r="F192" s="10">
        <f t="shared" si="4"/>
        <v>0.20703933747412009</v>
      </c>
      <c r="G192" s="9">
        <f t="shared" si="3"/>
        <v>0.2</v>
      </c>
      <c r="H192" s="9"/>
      <c r="I192" s="11"/>
      <c r="J192" s="32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11">
        <v>0</v>
      </c>
      <c r="T192" s="32">
        <v>0</v>
      </c>
      <c r="U192" s="9">
        <v>0</v>
      </c>
      <c r="V192" s="9">
        <v>0</v>
      </c>
      <c r="W192" s="9">
        <v>1</v>
      </c>
      <c r="X192" s="9">
        <v>0</v>
      </c>
      <c r="Y192" s="9">
        <v>0</v>
      </c>
      <c r="Z192" s="9">
        <v>0</v>
      </c>
      <c r="AA192" s="9">
        <v>0</v>
      </c>
      <c r="AB192" s="9">
        <v>1</v>
      </c>
      <c r="AC192" s="11">
        <v>0</v>
      </c>
      <c r="AD192" s="62"/>
    </row>
    <row r="193" spans="1:30" ht="14.25" customHeight="1">
      <c r="A193" s="32" t="s">
        <v>51</v>
      </c>
      <c r="B193" s="33">
        <v>45047</v>
      </c>
      <c r="C193" s="9">
        <f t="shared" si="0"/>
        <v>0</v>
      </c>
      <c r="D193" s="9">
        <f t="shared" si="1"/>
        <v>0</v>
      </c>
      <c r="E193" s="9">
        <f t="shared" si="2"/>
        <v>3</v>
      </c>
      <c r="F193" s="10">
        <f t="shared" si="4"/>
        <v>0.3105590062111801</v>
      </c>
      <c r="G193" s="9">
        <f t="shared" si="3"/>
        <v>0.3</v>
      </c>
      <c r="H193" s="9"/>
      <c r="I193" s="11"/>
      <c r="J193" s="32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11">
        <v>0</v>
      </c>
      <c r="T193" s="32">
        <v>0</v>
      </c>
      <c r="U193" s="9">
        <v>0</v>
      </c>
      <c r="V193" s="9">
        <v>2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1</v>
      </c>
      <c r="AC193" s="11">
        <v>0</v>
      </c>
      <c r="AD193" s="62"/>
    </row>
    <row r="194" spans="1:30" ht="14.25" customHeight="1">
      <c r="A194" s="32" t="s">
        <v>52</v>
      </c>
      <c r="B194" s="33">
        <v>45047</v>
      </c>
      <c r="C194" s="9">
        <f t="shared" si="0"/>
        <v>0</v>
      </c>
      <c r="D194" s="9">
        <f t="shared" si="1"/>
        <v>0</v>
      </c>
      <c r="E194" s="9">
        <f t="shared" si="2"/>
        <v>2</v>
      </c>
      <c r="F194" s="10">
        <f t="shared" si="4"/>
        <v>0.20703933747412009</v>
      </c>
      <c r="G194" s="9">
        <f t="shared" si="3"/>
        <v>0.2</v>
      </c>
      <c r="H194" s="9"/>
      <c r="I194" s="11"/>
      <c r="J194" s="32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11">
        <v>0</v>
      </c>
      <c r="T194" s="32">
        <v>0</v>
      </c>
      <c r="U194" s="9">
        <v>0</v>
      </c>
      <c r="V194" s="9">
        <v>0</v>
      </c>
      <c r="W194" s="9">
        <v>0</v>
      </c>
      <c r="X194" s="9">
        <v>1</v>
      </c>
      <c r="Y194" s="9">
        <v>0</v>
      </c>
      <c r="Z194" s="9">
        <v>1</v>
      </c>
      <c r="AA194" s="9">
        <v>0</v>
      </c>
      <c r="AB194" s="9">
        <v>0</v>
      </c>
      <c r="AC194" s="11">
        <v>0</v>
      </c>
      <c r="AD194" s="62"/>
    </row>
    <row r="195" spans="1:30" ht="14.25" customHeight="1">
      <c r="A195" s="32" t="s">
        <v>53</v>
      </c>
      <c r="B195" s="33">
        <v>45047</v>
      </c>
      <c r="C195" s="9">
        <f t="shared" si="0"/>
        <v>0</v>
      </c>
      <c r="D195" s="9">
        <f t="shared" si="1"/>
        <v>0</v>
      </c>
      <c r="E195" s="9">
        <f t="shared" si="2"/>
        <v>2</v>
      </c>
      <c r="F195" s="10">
        <f t="shared" si="4"/>
        <v>0.20703933747412009</v>
      </c>
      <c r="G195" s="9">
        <f t="shared" si="3"/>
        <v>0.2</v>
      </c>
      <c r="H195" s="9"/>
      <c r="I195" s="11"/>
      <c r="J195" s="32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1">
        <v>0</v>
      </c>
      <c r="T195" s="32">
        <v>0</v>
      </c>
      <c r="U195" s="9">
        <v>0</v>
      </c>
      <c r="V195" s="9">
        <v>0</v>
      </c>
      <c r="W195" s="9">
        <v>0</v>
      </c>
      <c r="X195" s="9">
        <v>1</v>
      </c>
      <c r="Y195" s="9">
        <v>0</v>
      </c>
      <c r="Z195" s="9">
        <v>0</v>
      </c>
      <c r="AA195" s="9">
        <v>0</v>
      </c>
      <c r="AB195" s="9">
        <v>1</v>
      </c>
      <c r="AC195" s="11">
        <v>0</v>
      </c>
      <c r="AD195" s="62"/>
    </row>
    <row r="196" spans="1:30" ht="14.25" customHeight="1">
      <c r="A196" s="32" t="s">
        <v>54</v>
      </c>
      <c r="B196" s="33">
        <v>45047</v>
      </c>
      <c r="C196" s="9">
        <f t="shared" si="0"/>
        <v>0</v>
      </c>
      <c r="D196" s="9">
        <f t="shared" si="1"/>
        <v>0</v>
      </c>
      <c r="E196" s="9">
        <f t="shared" si="2"/>
        <v>4</v>
      </c>
      <c r="F196" s="10">
        <f t="shared" si="4"/>
        <v>0.41407867494824019</v>
      </c>
      <c r="G196" s="9">
        <f t="shared" si="3"/>
        <v>0.4</v>
      </c>
      <c r="H196" s="9"/>
      <c r="I196" s="11"/>
      <c r="J196" s="32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11">
        <v>0</v>
      </c>
      <c r="T196" s="32">
        <v>0</v>
      </c>
      <c r="U196" s="9">
        <v>0</v>
      </c>
      <c r="V196" s="9">
        <v>0</v>
      </c>
      <c r="W196" s="9">
        <v>4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11">
        <v>0</v>
      </c>
      <c r="AD196" s="62"/>
    </row>
    <row r="197" spans="1:30" ht="14.25" customHeight="1">
      <c r="A197" s="32" t="s">
        <v>55</v>
      </c>
      <c r="B197" s="33">
        <v>45047</v>
      </c>
      <c r="C197" s="9">
        <f t="shared" si="0"/>
        <v>0</v>
      </c>
      <c r="D197" s="9">
        <f t="shared" si="1"/>
        <v>0</v>
      </c>
      <c r="E197" s="9">
        <f t="shared" si="2"/>
        <v>2</v>
      </c>
      <c r="F197" s="10">
        <f t="shared" si="4"/>
        <v>0.20703933747412009</v>
      </c>
      <c r="G197" s="9">
        <f t="shared" si="3"/>
        <v>0.2</v>
      </c>
      <c r="H197" s="9"/>
      <c r="I197" s="11"/>
      <c r="J197" s="32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1">
        <v>0</v>
      </c>
      <c r="T197" s="32">
        <v>0</v>
      </c>
      <c r="U197" s="9">
        <v>0</v>
      </c>
      <c r="V197" s="9">
        <v>0</v>
      </c>
      <c r="W197" s="9">
        <v>1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11">
        <v>1</v>
      </c>
      <c r="AD197" s="62"/>
    </row>
    <row r="198" spans="1:30" ht="14.25" customHeight="1">
      <c r="A198" s="32" t="s">
        <v>56</v>
      </c>
      <c r="B198" s="33">
        <v>45047</v>
      </c>
      <c r="C198" s="9">
        <f t="shared" si="0"/>
        <v>0</v>
      </c>
      <c r="D198" s="9">
        <f t="shared" si="1"/>
        <v>0</v>
      </c>
      <c r="E198" s="9">
        <f t="shared" si="2"/>
        <v>1</v>
      </c>
      <c r="F198" s="10">
        <f t="shared" si="4"/>
        <v>0.10351966873706005</v>
      </c>
      <c r="G198" s="9">
        <f t="shared" si="3"/>
        <v>0.1</v>
      </c>
      <c r="H198" s="9"/>
      <c r="I198" s="11"/>
      <c r="J198" s="32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1">
        <v>0</v>
      </c>
      <c r="T198" s="32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1</v>
      </c>
      <c r="AA198" s="9">
        <v>0</v>
      </c>
      <c r="AB198" s="9">
        <v>0</v>
      </c>
      <c r="AC198" s="11">
        <v>0</v>
      </c>
      <c r="AD198" s="62"/>
    </row>
    <row r="199" spans="1:30" ht="14.25" customHeight="1">
      <c r="A199" s="32" t="s">
        <v>57</v>
      </c>
      <c r="B199" s="33">
        <v>45047</v>
      </c>
      <c r="C199" s="9">
        <f t="shared" si="0"/>
        <v>0</v>
      </c>
      <c r="D199" s="9">
        <f t="shared" si="1"/>
        <v>0</v>
      </c>
      <c r="E199" s="9">
        <f t="shared" si="2"/>
        <v>0</v>
      </c>
      <c r="F199" s="10">
        <f t="shared" si="4"/>
        <v>0</v>
      </c>
      <c r="G199" s="9">
        <f t="shared" si="3"/>
        <v>0</v>
      </c>
      <c r="H199" s="9"/>
      <c r="I199" s="11"/>
      <c r="J199" s="32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11">
        <v>0</v>
      </c>
      <c r="T199" s="32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11">
        <v>0</v>
      </c>
      <c r="AD199" s="62"/>
    </row>
    <row r="200" spans="1:30" ht="14.25" customHeight="1">
      <c r="A200" s="32" t="s">
        <v>58</v>
      </c>
      <c r="B200" s="33">
        <v>45047</v>
      </c>
      <c r="C200" s="9">
        <f t="shared" si="0"/>
        <v>0</v>
      </c>
      <c r="D200" s="9">
        <f t="shared" si="1"/>
        <v>0</v>
      </c>
      <c r="E200" s="9">
        <f t="shared" si="2"/>
        <v>1</v>
      </c>
      <c r="F200" s="10">
        <f t="shared" si="4"/>
        <v>0.10351966873706005</v>
      </c>
      <c r="G200" s="9">
        <f t="shared" si="3"/>
        <v>0.1</v>
      </c>
      <c r="H200" s="9"/>
      <c r="I200" s="11"/>
      <c r="J200" s="32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11">
        <v>0</v>
      </c>
      <c r="T200" s="32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11">
        <v>1</v>
      </c>
      <c r="AD200" s="62"/>
    </row>
    <row r="201" spans="1:30" ht="14.25" customHeight="1">
      <c r="A201" s="34" t="s">
        <v>59</v>
      </c>
      <c r="B201" s="36">
        <v>45047</v>
      </c>
      <c r="C201" s="13">
        <f t="shared" si="0"/>
        <v>0</v>
      </c>
      <c r="D201" s="13">
        <f t="shared" si="1"/>
        <v>0</v>
      </c>
      <c r="E201" s="13">
        <f t="shared" si="2"/>
        <v>4</v>
      </c>
      <c r="F201" s="14">
        <f t="shared" si="4"/>
        <v>0.41407867494824019</v>
      </c>
      <c r="G201" s="13">
        <f t="shared" si="3"/>
        <v>0.4</v>
      </c>
      <c r="H201" s="13"/>
      <c r="I201" s="15"/>
      <c r="J201" s="34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5">
        <v>0</v>
      </c>
      <c r="T201" s="34">
        <v>2</v>
      </c>
      <c r="U201" s="13">
        <v>0</v>
      </c>
      <c r="V201" s="13">
        <v>1</v>
      </c>
      <c r="W201" s="13">
        <v>0</v>
      </c>
      <c r="X201" s="13">
        <v>0</v>
      </c>
      <c r="Y201" s="13">
        <v>0</v>
      </c>
      <c r="Z201" s="13">
        <v>0</v>
      </c>
      <c r="AA201" s="13">
        <v>1</v>
      </c>
      <c r="AB201" s="13">
        <v>0</v>
      </c>
      <c r="AC201" s="15">
        <v>0</v>
      </c>
      <c r="AD201" s="63"/>
    </row>
    <row r="202" spans="1:30" ht="14.25" customHeight="1">
      <c r="A202" s="30" t="s">
        <v>39</v>
      </c>
      <c r="B202" s="31">
        <v>45061</v>
      </c>
      <c r="C202" s="5">
        <f t="shared" si="0"/>
        <v>0</v>
      </c>
      <c r="D202" s="5">
        <f t="shared" si="1"/>
        <v>0</v>
      </c>
      <c r="E202" s="5">
        <f t="shared" si="2"/>
        <v>2</v>
      </c>
      <c r="F202" s="6">
        <f t="shared" si="4"/>
        <v>0.20703933747412009</v>
      </c>
      <c r="G202" s="5">
        <f t="shared" si="3"/>
        <v>0.2</v>
      </c>
      <c r="H202" s="5"/>
      <c r="I202" s="7"/>
      <c r="J202" s="46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30">
        <v>0</v>
      </c>
      <c r="U202" s="5">
        <v>0</v>
      </c>
      <c r="V202" s="5">
        <v>0</v>
      </c>
      <c r="W202" s="5">
        <v>0</v>
      </c>
      <c r="X202" s="5">
        <v>1</v>
      </c>
      <c r="Y202" s="5">
        <v>0</v>
      </c>
      <c r="Z202" s="5">
        <v>0</v>
      </c>
      <c r="AA202" s="5">
        <v>0</v>
      </c>
      <c r="AB202" s="5">
        <v>0</v>
      </c>
      <c r="AC202" s="7">
        <v>1</v>
      </c>
      <c r="AD202" s="61"/>
    </row>
    <row r="203" spans="1:30" ht="14.25" customHeight="1">
      <c r="A203" s="32" t="s">
        <v>41</v>
      </c>
      <c r="B203" s="33">
        <v>45061</v>
      </c>
      <c r="C203" s="9">
        <f t="shared" si="0"/>
        <v>0</v>
      </c>
      <c r="D203" s="9">
        <f t="shared" si="1"/>
        <v>0</v>
      </c>
      <c r="E203" s="9">
        <f t="shared" si="2"/>
        <v>2</v>
      </c>
      <c r="F203" s="10">
        <f t="shared" si="4"/>
        <v>0.20703933747412009</v>
      </c>
      <c r="G203" s="9">
        <f t="shared" si="3"/>
        <v>0.2</v>
      </c>
      <c r="H203" s="9"/>
      <c r="I203" s="11"/>
      <c r="J203" s="47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1">
        <v>0</v>
      </c>
      <c r="T203" s="32">
        <v>0</v>
      </c>
      <c r="U203" s="9">
        <v>0</v>
      </c>
      <c r="V203" s="9">
        <v>1</v>
      </c>
      <c r="W203" s="9">
        <v>0</v>
      </c>
      <c r="X203" s="9">
        <v>0</v>
      </c>
      <c r="Y203" s="9">
        <v>0</v>
      </c>
      <c r="Z203" s="9">
        <v>0</v>
      </c>
      <c r="AA203" s="9">
        <v>1</v>
      </c>
      <c r="AB203" s="9">
        <v>0</v>
      </c>
      <c r="AC203" s="11">
        <v>0</v>
      </c>
      <c r="AD203" s="62"/>
    </row>
    <row r="204" spans="1:30" ht="14.25" customHeight="1">
      <c r="A204" s="32" t="s">
        <v>42</v>
      </c>
      <c r="B204" s="33">
        <v>45061</v>
      </c>
      <c r="C204" s="9">
        <f t="shared" si="0"/>
        <v>0</v>
      </c>
      <c r="D204" s="9">
        <f t="shared" si="1"/>
        <v>0</v>
      </c>
      <c r="E204" s="9">
        <f t="shared" si="2"/>
        <v>1</v>
      </c>
      <c r="F204" s="10">
        <f t="shared" si="4"/>
        <v>0.10351966873706005</v>
      </c>
      <c r="G204" s="9">
        <f t="shared" si="3"/>
        <v>0.1</v>
      </c>
      <c r="H204" s="9"/>
      <c r="I204" s="11"/>
      <c r="J204" s="47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11">
        <v>0</v>
      </c>
      <c r="T204" s="32">
        <v>0</v>
      </c>
      <c r="U204" s="9">
        <v>0</v>
      </c>
      <c r="V204" s="9">
        <v>1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11">
        <v>0</v>
      </c>
      <c r="AD204" s="62"/>
    </row>
    <row r="205" spans="1:30" ht="14.25" customHeight="1">
      <c r="A205" s="32" t="s">
        <v>43</v>
      </c>
      <c r="B205" s="33">
        <v>45061</v>
      </c>
      <c r="C205" s="9">
        <f t="shared" si="0"/>
        <v>0</v>
      </c>
      <c r="D205" s="9">
        <f t="shared" si="1"/>
        <v>0</v>
      </c>
      <c r="E205" s="9">
        <f t="shared" si="2"/>
        <v>1</v>
      </c>
      <c r="F205" s="10">
        <f t="shared" si="4"/>
        <v>0.10351966873706005</v>
      </c>
      <c r="G205" s="9">
        <f t="shared" si="3"/>
        <v>0.1</v>
      </c>
      <c r="H205" s="9"/>
      <c r="I205" s="11"/>
      <c r="J205" s="47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11">
        <v>0</v>
      </c>
      <c r="T205" s="32">
        <v>0</v>
      </c>
      <c r="U205" s="9">
        <v>0</v>
      </c>
      <c r="V205" s="9">
        <v>1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11">
        <v>0</v>
      </c>
      <c r="AD205" s="62"/>
    </row>
    <row r="206" spans="1:30" ht="14.25" customHeight="1">
      <c r="A206" s="32" t="s">
        <v>44</v>
      </c>
      <c r="B206" s="33">
        <v>45061</v>
      </c>
      <c r="C206" s="9">
        <f t="shared" si="0"/>
        <v>0</v>
      </c>
      <c r="D206" s="9">
        <f t="shared" si="1"/>
        <v>0</v>
      </c>
      <c r="E206" s="9">
        <f t="shared" si="2"/>
        <v>1</v>
      </c>
      <c r="F206" s="10">
        <f t="shared" si="4"/>
        <v>0.10351966873706005</v>
      </c>
      <c r="G206" s="9">
        <f t="shared" si="3"/>
        <v>0.1</v>
      </c>
      <c r="H206" s="9"/>
      <c r="I206" s="11"/>
      <c r="J206" s="47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1">
        <v>0</v>
      </c>
      <c r="T206" s="32">
        <v>0</v>
      </c>
      <c r="U206" s="9">
        <v>0</v>
      </c>
      <c r="V206" s="9">
        <v>0</v>
      </c>
      <c r="W206" s="9">
        <v>0</v>
      </c>
      <c r="X206" s="9">
        <v>1</v>
      </c>
      <c r="Y206" s="9">
        <v>0</v>
      </c>
      <c r="Z206" s="9">
        <v>0</v>
      </c>
      <c r="AA206" s="9">
        <v>0</v>
      </c>
      <c r="AB206" s="9">
        <v>0</v>
      </c>
      <c r="AC206" s="11">
        <v>0</v>
      </c>
      <c r="AD206" s="62"/>
    </row>
    <row r="207" spans="1:30" ht="14.25" customHeight="1">
      <c r="A207" s="32" t="s">
        <v>45</v>
      </c>
      <c r="B207" s="33">
        <v>45061</v>
      </c>
      <c r="C207" s="9">
        <f t="shared" si="0"/>
        <v>0</v>
      </c>
      <c r="D207" s="9">
        <f t="shared" si="1"/>
        <v>0</v>
      </c>
      <c r="E207" s="9">
        <f t="shared" si="2"/>
        <v>2</v>
      </c>
      <c r="F207" s="10">
        <f t="shared" si="4"/>
        <v>0.20703933747412009</v>
      </c>
      <c r="G207" s="9">
        <f t="shared" si="3"/>
        <v>0.2</v>
      </c>
      <c r="H207" s="9"/>
      <c r="I207" s="11"/>
      <c r="J207" s="47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11">
        <v>0</v>
      </c>
      <c r="T207" s="32">
        <v>1</v>
      </c>
      <c r="U207" s="9">
        <v>0</v>
      </c>
      <c r="V207" s="9">
        <v>1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11">
        <v>0</v>
      </c>
      <c r="AD207" s="62"/>
    </row>
    <row r="208" spans="1:30" ht="14.25" customHeight="1">
      <c r="A208" s="32" t="s">
        <v>46</v>
      </c>
      <c r="B208" s="33">
        <v>45061</v>
      </c>
      <c r="C208" s="9">
        <f t="shared" si="0"/>
        <v>0</v>
      </c>
      <c r="D208" s="9">
        <f t="shared" si="1"/>
        <v>0</v>
      </c>
      <c r="E208" s="9">
        <f t="shared" si="2"/>
        <v>2</v>
      </c>
      <c r="F208" s="10">
        <f t="shared" si="4"/>
        <v>0.20703933747412009</v>
      </c>
      <c r="G208" s="9">
        <f t="shared" si="3"/>
        <v>0.2</v>
      </c>
      <c r="H208" s="9"/>
      <c r="I208" s="11"/>
      <c r="J208" s="47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1">
        <v>0</v>
      </c>
      <c r="T208" s="32">
        <v>0</v>
      </c>
      <c r="U208" s="9">
        <v>0</v>
      </c>
      <c r="V208" s="9">
        <v>1</v>
      </c>
      <c r="W208" s="9">
        <v>0</v>
      </c>
      <c r="X208" s="9">
        <v>1</v>
      </c>
      <c r="Y208" s="9">
        <v>0</v>
      </c>
      <c r="Z208" s="9">
        <v>0</v>
      </c>
      <c r="AA208" s="9">
        <v>0</v>
      </c>
      <c r="AB208" s="9">
        <v>0</v>
      </c>
      <c r="AC208" s="11">
        <v>0</v>
      </c>
      <c r="AD208" s="62"/>
    </row>
    <row r="209" spans="1:30" ht="14.25" customHeight="1">
      <c r="A209" s="32" t="s">
        <v>47</v>
      </c>
      <c r="B209" s="33">
        <v>45061</v>
      </c>
      <c r="C209" s="9">
        <f t="shared" si="0"/>
        <v>0</v>
      </c>
      <c r="D209" s="9">
        <f t="shared" si="1"/>
        <v>0</v>
      </c>
      <c r="E209" s="9">
        <f t="shared" si="2"/>
        <v>2</v>
      </c>
      <c r="F209" s="10">
        <f t="shared" si="4"/>
        <v>0.20703933747412009</v>
      </c>
      <c r="G209" s="9">
        <f t="shared" si="3"/>
        <v>0.2</v>
      </c>
      <c r="H209" s="9"/>
      <c r="I209" s="11"/>
      <c r="J209" s="47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11">
        <v>0</v>
      </c>
      <c r="T209" s="32">
        <v>0</v>
      </c>
      <c r="U209" s="9">
        <v>1</v>
      </c>
      <c r="V209" s="9">
        <v>0</v>
      </c>
      <c r="W209" s="9">
        <v>0</v>
      </c>
      <c r="X209" s="9">
        <v>0</v>
      </c>
      <c r="Y209" s="9">
        <v>1</v>
      </c>
      <c r="Z209" s="9">
        <v>0</v>
      </c>
      <c r="AA209" s="9">
        <v>0</v>
      </c>
      <c r="AB209" s="9">
        <v>0</v>
      </c>
      <c r="AC209" s="11">
        <v>0</v>
      </c>
      <c r="AD209" s="62"/>
    </row>
    <row r="210" spans="1:30" ht="14.25" customHeight="1">
      <c r="A210" s="32" t="s">
        <v>48</v>
      </c>
      <c r="B210" s="33">
        <v>45061</v>
      </c>
      <c r="C210" s="9">
        <f t="shared" si="0"/>
        <v>0</v>
      </c>
      <c r="D210" s="9">
        <f t="shared" si="1"/>
        <v>0</v>
      </c>
      <c r="E210" s="9">
        <f t="shared" si="2"/>
        <v>1</v>
      </c>
      <c r="F210" s="10">
        <f t="shared" si="4"/>
        <v>0.10351966873706005</v>
      </c>
      <c r="G210" s="9">
        <f t="shared" si="3"/>
        <v>0.1</v>
      </c>
      <c r="H210" s="9"/>
      <c r="I210" s="11"/>
      <c r="J210" s="47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11">
        <v>0</v>
      </c>
      <c r="T210" s="32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11">
        <v>1</v>
      </c>
      <c r="AD210" s="62"/>
    </row>
    <row r="211" spans="1:30" ht="14.25" customHeight="1">
      <c r="A211" s="32" t="s">
        <v>49</v>
      </c>
      <c r="B211" s="33">
        <v>45061</v>
      </c>
      <c r="C211" s="9">
        <f t="shared" si="0"/>
        <v>0</v>
      </c>
      <c r="D211" s="9">
        <f t="shared" si="1"/>
        <v>0</v>
      </c>
      <c r="E211" s="9">
        <f t="shared" si="2"/>
        <v>2</v>
      </c>
      <c r="F211" s="10">
        <f t="shared" si="4"/>
        <v>0.20703933747412009</v>
      </c>
      <c r="G211" s="9">
        <f t="shared" si="3"/>
        <v>0.2</v>
      </c>
      <c r="H211" s="9"/>
      <c r="I211" s="11"/>
      <c r="J211" s="47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11">
        <v>0</v>
      </c>
      <c r="T211" s="32">
        <v>0</v>
      </c>
      <c r="U211" s="9">
        <v>0</v>
      </c>
      <c r="V211" s="9">
        <v>2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11">
        <v>0</v>
      </c>
      <c r="AD211" s="62"/>
    </row>
    <row r="212" spans="1:30" ht="14.25" customHeight="1">
      <c r="A212" s="32" t="s">
        <v>50</v>
      </c>
      <c r="B212" s="33">
        <v>45061</v>
      </c>
      <c r="C212" s="9">
        <f t="shared" si="0"/>
        <v>0</v>
      </c>
      <c r="D212" s="9">
        <f t="shared" si="1"/>
        <v>0</v>
      </c>
      <c r="E212" s="9">
        <f t="shared" si="2"/>
        <v>2</v>
      </c>
      <c r="F212" s="10">
        <f t="shared" si="4"/>
        <v>0.20703933747412009</v>
      </c>
      <c r="G212" s="9">
        <f t="shared" si="3"/>
        <v>0.2</v>
      </c>
      <c r="H212" s="9"/>
      <c r="I212" s="11"/>
      <c r="J212" s="47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1">
        <v>0</v>
      </c>
      <c r="T212" s="32">
        <v>0</v>
      </c>
      <c r="U212" s="9">
        <v>0</v>
      </c>
      <c r="V212" s="9">
        <v>0</v>
      </c>
      <c r="W212" s="9">
        <v>1</v>
      </c>
      <c r="X212" s="9">
        <v>0</v>
      </c>
      <c r="Y212" s="9">
        <v>0</v>
      </c>
      <c r="Z212" s="9">
        <v>0</v>
      </c>
      <c r="AA212" s="9">
        <v>0</v>
      </c>
      <c r="AB212" s="9">
        <v>1</v>
      </c>
      <c r="AC212" s="11">
        <v>0</v>
      </c>
      <c r="AD212" s="62"/>
    </row>
    <row r="213" spans="1:30" ht="14.25" customHeight="1">
      <c r="A213" s="32" t="s">
        <v>51</v>
      </c>
      <c r="B213" s="33">
        <v>45061</v>
      </c>
      <c r="C213" s="9">
        <f t="shared" si="0"/>
        <v>0</v>
      </c>
      <c r="D213" s="9">
        <f t="shared" si="1"/>
        <v>0</v>
      </c>
      <c r="E213" s="9">
        <f t="shared" si="2"/>
        <v>3</v>
      </c>
      <c r="F213" s="10">
        <f t="shared" si="4"/>
        <v>0.3105590062111801</v>
      </c>
      <c r="G213" s="9">
        <f t="shared" si="3"/>
        <v>0.3</v>
      </c>
      <c r="H213" s="9"/>
      <c r="I213" s="11"/>
      <c r="J213" s="47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11">
        <v>0</v>
      </c>
      <c r="T213" s="32">
        <v>0</v>
      </c>
      <c r="U213" s="9">
        <v>0</v>
      </c>
      <c r="V213" s="9">
        <v>2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1</v>
      </c>
      <c r="AC213" s="11">
        <v>0</v>
      </c>
      <c r="AD213" s="62"/>
    </row>
    <row r="214" spans="1:30" ht="14.25" customHeight="1">
      <c r="A214" s="32" t="s">
        <v>52</v>
      </c>
      <c r="B214" s="33">
        <v>45061</v>
      </c>
      <c r="C214" s="9">
        <f t="shared" si="0"/>
        <v>0</v>
      </c>
      <c r="D214" s="9">
        <f t="shared" si="1"/>
        <v>0</v>
      </c>
      <c r="E214" s="9">
        <f t="shared" si="2"/>
        <v>2</v>
      </c>
      <c r="F214" s="10">
        <f t="shared" si="4"/>
        <v>0.20703933747412009</v>
      </c>
      <c r="G214" s="9">
        <f t="shared" si="3"/>
        <v>0.2</v>
      </c>
      <c r="H214" s="9"/>
      <c r="I214" s="11"/>
      <c r="J214" s="47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1">
        <v>0</v>
      </c>
      <c r="T214" s="32">
        <v>0</v>
      </c>
      <c r="U214" s="9">
        <v>0</v>
      </c>
      <c r="V214" s="9">
        <v>0</v>
      </c>
      <c r="W214" s="9">
        <v>0</v>
      </c>
      <c r="X214" s="9">
        <v>1</v>
      </c>
      <c r="Y214" s="9">
        <v>0</v>
      </c>
      <c r="Z214" s="9">
        <v>1</v>
      </c>
      <c r="AA214" s="9">
        <v>0</v>
      </c>
      <c r="AB214" s="9">
        <v>0</v>
      </c>
      <c r="AC214" s="11">
        <v>0</v>
      </c>
      <c r="AD214" s="62"/>
    </row>
    <row r="215" spans="1:30" ht="14.25" customHeight="1">
      <c r="A215" s="32" t="s">
        <v>53</v>
      </c>
      <c r="B215" s="33">
        <v>45061</v>
      </c>
      <c r="C215" s="9">
        <f t="shared" si="0"/>
        <v>0</v>
      </c>
      <c r="D215" s="9">
        <f t="shared" si="1"/>
        <v>0</v>
      </c>
      <c r="E215" s="9">
        <f t="shared" si="2"/>
        <v>2</v>
      </c>
      <c r="F215" s="10">
        <f t="shared" si="4"/>
        <v>0.20703933747412009</v>
      </c>
      <c r="G215" s="9">
        <f t="shared" si="3"/>
        <v>0.2</v>
      </c>
      <c r="H215" s="9"/>
      <c r="I215" s="11"/>
      <c r="J215" s="47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11">
        <v>0</v>
      </c>
      <c r="T215" s="32">
        <v>0</v>
      </c>
      <c r="U215" s="9">
        <v>0</v>
      </c>
      <c r="V215" s="9">
        <v>0</v>
      </c>
      <c r="W215" s="9">
        <v>0</v>
      </c>
      <c r="X215" s="9">
        <v>1</v>
      </c>
      <c r="Y215" s="9">
        <v>0</v>
      </c>
      <c r="Z215" s="9">
        <v>0</v>
      </c>
      <c r="AA215" s="9">
        <v>0</v>
      </c>
      <c r="AB215" s="9">
        <v>1</v>
      </c>
      <c r="AC215" s="11">
        <v>0</v>
      </c>
      <c r="AD215" s="62"/>
    </row>
    <row r="216" spans="1:30" ht="14.25" customHeight="1">
      <c r="A216" s="32" t="s">
        <v>54</v>
      </c>
      <c r="B216" s="33">
        <v>45061</v>
      </c>
      <c r="C216" s="9">
        <f t="shared" si="0"/>
        <v>0</v>
      </c>
      <c r="D216" s="9">
        <f t="shared" si="1"/>
        <v>0</v>
      </c>
      <c r="E216" s="9">
        <f t="shared" si="2"/>
        <v>4</v>
      </c>
      <c r="F216" s="10">
        <f t="shared" si="4"/>
        <v>0.41407867494824019</v>
      </c>
      <c r="G216" s="9">
        <f t="shared" si="3"/>
        <v>0.4</v>
      </c>
      <c r="H216" s="9"/>
      <c r="I216" s="11"/>
      <c r="J216" s="47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1">
        <v>0</v>
      </c>
      <c r="T216" s="32">
        <v>0</v>
      </c>
      <c r="U216" s="9">
        <v>0</v>
      </c>
      <c r="V216" s="9">
        <v>0</v>
      </c>
      <c r="W216" s="9">
        <v>4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11">
        <v>0</v>
      </c>
      <c r="AD216" s="62"/>
    </row>
    <row r="217" spans="1:30" ht="14.25" customHeight="1">
      <c r="A217" s="32" t="s">
        <v>55</v>
      </c>
      <c r="B217" s="33">
        <v>45061</v>
      </c>
      <c r="C217" s="9">
        <f t="shared" si="0"/>
        <v>0</v>
      </c>
      <c r="D217" s="9">
        <f t="shared" si="1"/>
        <v>0</v>
      </c>
      <c r="E217" s="9">
        <f t="shared" si="2"/>
        <v>2</v>
      </c>
      <c r="F217" s="10">
        <f t="shared" si="4"/>
        <v>0.20703933747412009</v>
      </c>
      <c r="G217" s="9">
        <f t="shared" si="3"/>
        <v>0.2</v>
      </c>
      <c r="H217" s="9"/>
      <c r="I217" s="11"/>
      <c r="J217" s="47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1">
        <v>0</v>
      </c>
      <c r="T217" s="32">
        <v>0</v>
      </c>
      <c r="U217" s="9">
        <v>0</v>
      </c>
      <c r="V217" s="9">
        <v>0</v>
      </c>
      <c r="W217" s="9">
        <v>1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11">
        <v>1</v>
      </c>
      <c r="AD217" s="62"/>
    </row>
    <row r="218" spans="1:30" ht="14.25" customHeight="1">
      <c r="A218" s="32" t="s">
        <v>56</v>
      </c>
      <c r="B218" s="33">
        <v>45061</v>
      </c>
      <c r="C218" s="9">
        <f t="shared" si="0"/>
        <v>0</v>
      </c>
      <c r="D218" s="9">
        <f t="shared" si="1"/>
        <v>0</v>
      </c>
      <c r="E218" s="9">
        <f t="shared" si="2"/>
        <v>1</v>
      </c>
      <c r="F218" s="10">
        <f t="shared" si="4"/>
        <v>0.10351966873706005</v>
      </c>
      <c r="G218" s="9">
        <f t="shared" si="3"/>
        <v>0.1</v>
      </c>
      <c r="H218" s="9"/>
      <c r="I218" s="11"/>
      <c r="J218" s="47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1">
        <v>0</v>
      </c>
      <c r="T218" s="32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1</v>
      </c>
      <c r="AA218" s="9">
        <v>0</v>
      </c>
      <c r="AB218" s="9">
        <v>0</v>
      </c>
      <c r="AC218" s="11">
        <v>0</v>
      </c>
      <c r="AD218" s="62"/>
    </row>
    <row r="219" spans="1:30" ht="14.25" customHeight="1">
      <c r="A219" s="32" t="s">
        <v>57</v>
      </c>
      <c r="B219" s="33">
        <v>45061</v>
      </c>
      <c r="C219" s="9">
        <f t="shared" si="0"/>
        <v>0</v>
      </c>
      <c r="D219" s="9">
        <f t="shared" si="1"/>
        <v>0</v>
      </c>
      <c r="E219" s="9">
        <f t="shared" si="2"/>
        <v>0</v>
      </c>
      <c r="F219" s="10">
        <f t="shared" si="4"/>
        <v>0</v>
      </c>
      <c r="G219" s="9">
        <f t="shared" si="3"/>
        <v>0</v>
      </c>
      <c r="H219" s="9"/>
      <c r="I219" s="11"/>
      <c r="J219" s="47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11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32">
        <v>0</v>
      </c>
      <c r="AD219" s="62"/>
    </row>
    <row r="220" spans="1:30" ht="14.25" customHeight="1">
      <c r="A220" s="32" t="s">
        <v>58</v>
      </c>
      <c r="B220" s="33">
        <v>45061</v>
      </c>
      <c r="C220" s="9">
        <f t="shared" si="0"/>
        <v>0</v>
      </c>
      <c r="D220" s="9">
        <f t="shared" si="1"/>
        <v>0</v>
      </c>
      <c r="E220" s="9">
        <f t="shared" si="2"/>
        <v>1</v>
      </c>
      <c r="F220" s="10">
        <f t="shared" si="4"/>
        <v>0.10351966873706005</v>
      </c>
      <c r="G220" s="9">
        <f t="shared" si="3"/>
        <v>0.1</v>
      </c>
      <c r="H220" s="9"/>
      <c r="I220" s="11"/>
      <c r="J220" s="47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11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11">
        <v>1</v>
      </c>
      <c r="AD220" s="62"/>
    </row>
    <row r="221" spans="1:30" ht="14.25" customHeight="1">
      <c r="A221" s="34" t="s">
        <v>59</v>
      </c>
      <c r="B221" s="36">
        <v>45061</v>
      </c>
      <c r="C221" s="13">
        <f t="shared" si="0"/>
        <v>0</v>
      </c>
      <c r="D221" s="13">
        <f t="shared" si="1"/>
        <v>0</v>
      </c>
      <c r="E221" s="13">
        <f t="shared" si="2"/>
        <v>3</v>
      </c>
      <c r="F221" s="14">
        <f t="shared" si="4"/>
        <v>0.3105590062111801</v>
      </c>
      <c r="G221" s="13">
        <f t="shared" si="3"/>
        <v>0.3</v>
      </c>
      <c r="H221" s="13"/>
      <c r="I221" s="15"/>
      <c r="J221" s="48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5">
        <v>0</v>
      </c>
      <c r="T221" s="35">
        <v>2</v>
      </c>
      <c r="U221" s="21">
        <v>0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1</v>
      </c>
      <c r="AB221" s="21">
        <v>0</v>
      </c>
      <c r="AC221" s="23">
        <v>0</v>
      </c>
      <c r="AD221" s="63"/>
    </row>
    <row r="222" spans="1:30" ht="14.25" customHeight="1">
      <c r="A222" s="37" t="s">
        <v>39</v>
      </c>
      <c r="B222" s="38">
        <v>45070</v>
      </c>
      <c r="C222" s="17">
        <f t="shared" si="0"/>
        <v>0</v>
      </c>
      <c r="D222" s="17">
        <f t="shared" si="1"/>
        <v>0</v>
      </c>
      <c r="E222" s="17">
        <f t="shared" si="2"/>
        <v>2</v>
      </c>
      <c r="F222" s="18">
        <f t="shared" si="4"/>
        <v>0.20703933747412009</v>
      </c>
      <c r="G222" s="17">
        <f t="shared" si="3"/>
        <v>0.2</v>
      </c>
      <c r="H222" s="17"/>
      <c r="I222" s="19"/>
      <c r="J222" s="46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30">
        <v>0</v>
      </c>
      <c r="U222" s="5">
        <v>0</v>
      </c>
      <c r="V222" s="5">
        <v>0</v>
      </c>
      <c r="W222" s="5">
        <v>0</v>
      </c>
      <c r="X222" s="5">
        <v>1</v>
      </c>
      <c r="Y222" s="5">
        <v>0</v>
      </c>
      <c r="Z222" s="5">
        <v>0</v>
      </c>
      <c r="AA222" s="5">
        <v>0</v>
      </c>
      <c r="AB222" s="5">
        <v>0</v>
      </c>
      <c r="AC222" s="43">
        <v>1</v>
      </c>
      <c r="AD222" s="61"/>
    </row>
    <row r="223" spans="1:30" ht="14.25" customHeight="1">
      <c r="A223" s="32" t="s">
        <v>41</v>
      </c>
      <c r="B223" s="33">
        <v>45070</v>
      </c>
      <c r="C223" s="9">
        <f t="shared" si="0"/>
        <v>0</v>
      </c>
      <c r="D223" s="9">
        <f t="shared" si="1"/>
        <v>0</v>
      </c>
      <c r="E223" s="9">
        <f t="shared" si="2"/>
        <v>2</v>
      </c>
      <c r="F223" s="10">
        <f t="shared" si="4"/>
        <v>0.20703933747412009</v>
      </c>
      <c r="G223" s="9">
        <f t="shared" si="3"/>
        <v>0.2</v>
      </c>
      <c r="H223" s="9"/>
      <c r="I223" s="11"/>
      <c r="J223" s="47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11">
        <v>0</v>
      </c>
      <c r="T223" s="32">
        <v>0</v>
      </c>
      <c r="U223" s="9">
        <v>0</v>
      </c>
      <c r="V223" s="9">
        <v>1</v>
      </c>
      <c r="W223" s="9">
        <v>0</v>
      </c>
      <c r="X223" s="9">
        <v>0</v>
      </c>
      <c r="Y223" s="9">
        <v>0</v>
      </c>
      <c r="Z223" s="9">
        <v>0</v>
      </c>
      <c r="AA223" s="9">
        <v>1</v>
      </c>
      <c r="AB223" s="9">
        <v>0</v>
      </c>
      <c r="AC223" s="44">
        <v>0</v>
      </c>
      <c r="AD223" s="62"/>
    </row>
    <row r="224" spans="1:30" ht="14.25" customHeight="1">
      <c r="A224" s="32" t="s">
        <v>42</v>
      </c>
      <c r="B224" s="33">
        <v>45070</v>
      </c>
      <c r="C224" s="9">
        <f t="shared" si="0"/>
        <v>0</v>
      </c>
      <c r="D224" s="9">
        <f t="shared" si="1"/>
        <v>0</v>
      </c>
      <c r="E224" s="9">
        <f t="shared" si="2"/>
        <v>1</v>
      </c>
      <c r="F224" s="10">
        <f t="shared" si="4"/>
        <v>0.10351966873706005</v>
      </c>
      <c r="G224" s="9">
        <f t="shared" si="3"/>
        <v>0.1</v>
      </c>
      <c r="H224" s="9"/>
      <c r="I224" s="11"/>
      <c r="J224" s="47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11">
        <v>0</v>
      </c>
      <c r="T224" s="32">
        <v>0</v>
      </c>
      <c r="U224" s="9">
        <v>0</v>
      </c>
      <c r="V224" s="9">
        <v>1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44">
        <v>0</v>
      </c>
      <c r="AD224" s="62"/>
    </row>
    <row r="225" spans="1:30" ht="14.25" customHeight="1">
      <c r="A225" s="32" t="s">
        <v>43</v>
      </c>
      <c r="B225" s="33">
        <v>45070</v>
      </c>
      <c r="C225" s="9">
        <f t="shared" si="0"/>
        <v>0</v>
      </c>
      <c r="D225" s="9">
        <f t="shared" si="1"/>
        <v>0</v>
      </c>
      <c r="E225" s="9">
        <f t="shared" si="2"/>
        <v>1</v>
      </c>
      <c r="F225" s="10">
        <f t="shared" si="4"/>
        <v>0.10351966873706005</v>
      </c>
      <c r="G225" s="9">
        <f t="shared" si="3"/>
        <v>0.1</v>
      </c>
      <c r="H225" s="9"/>
      <c r="I225" s="11"/>
      <c r="J225" s="47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11">
        <v>0</v>
      </c>
      <c r="T225" s="32">
        <v>0</v>
      </c>
      <c r="U225" s="9">
        <v>0</v>
      </c>
      <c r="V225" s="9">
        <v>1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44">
        <v>0</v>
      </c>
      <c r="AD225" s="62"/>
    </row>
    <row r="226" spans="1:30" ht="14.25" customHeight="1">
      <c r="A226" s="32" t="s">
        <v>44</v>
      </c>
      <c r="B226" s="33">
        <v>45070</v>
      </c>
      <c r="C226" s="9">
        <f t="shared" si="0"/>
        <v>0</v>
      </c>
      <c r="D226" s="9">
        <f t="shared" si="1"/>
        <v>0</v>
      </c>
      <c r="E226" s="9">
        <f t="shared" si="2"/>
        <v>1</v>
      </c>
      <c r="F226" s="10">
        <f t="shared" si="4"/>
        <v>0.10351966873706005</v>
      </c>
      <c r="G226" s="9">
        <f t="shared" si="3"/>
        <v>0.1</v>
      </c>
      <c r="H226" s="9"/>
      <c r="I226" s="11"/>
      <c r="J226" s="47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11">
        <v>0</v>
      </c>
      <c r="T226" s="32">
        <v>0</v>
      </c>
      <c r="U226" s="9">
        <v>0</v>
      </c>
      <c r="V226" s="9">
        <v>0</v>
      </c>
      <c r="W226" s="9">
        <v>0</v>
      </c>
      <c r="X226" s="9">
        <v>1</v>
      </c>
      <c r="Y226" s="9">
        <v>0</v>
      </c>
      <c r="Z226" s="9">
        <v>0</v>
      </c>
      <c r="AA226" s="9">
        <v>0</v>
      </c>
      <c r="AB226" s="9">
        <v>0</v>
      </c>
      <c r="AC226" s="44">
        <v>0</v>
      </c>
      <c r="AD226" s="62"/>
    </row>
    <row r="227" spans="1:30" ht="14.25" customHeight="1">
      <c r="A227" s="32" t="s">
        <v>45</v>
      </c>
      <c r="B227" s="33">
        <v>45070</v>
      </c>
      <c r="C227" s="9">
        <f t="shared" si="0"/>
        <v>0</v>
      </c>
      <c r="D227" s="9">
        <f t="shared" si="1"/>
        <v>0</v>
      </c>
      <c r="E227" s="9">
        <f t="shared" si="2"/>
        <v>1</v>
      </c>
      <c r="F227" s="10">
        <f t="shared" si="4"/>
        <v>0.10351966873706005</v>
      </c>
      <c r="G227" s="9">
        <f t="shared" si="3"/>
        <v>0.1</v>
      </c>
      <c r="H227" s="9"/>
      <c r="I227" s="11"/>
      <c r="J227" s="47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11">
        <v>0</v>
      </c>
      <c r="T227" s="32">
        <v>1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44">
        <v>0</v>
      </c>
      <c r="AD227" s="62"/>
    </row>
    <row r="228" spans="1:30" ht="14.25" customHeight="1">
      <c r="A228" s="32" t="s">
        <v>46</v>
      </c>
      <c r="B228" s="33">
        <v>45070</v>
      </c>
      <c r="C228" s="9">
        <f t="shared" si="0"/>
        <v>0</v>
      </c>
      <c r="D228" s="9">
        <f t="shared" si="1"/>
        <v>0</v>
      </c>
      <c r="E228" s="9">
        <f t="shared" si="2"/>
        <v>2</v>
      </c>
      <c r="F228" s="10">
        <f t="shared" si="4"/>
        <v>0.20703933747412009</v>
      </c>
      <c r="G228" s="9">
        <f t="shared" si="3"/>
        <v>0.2</v>
      </c>
      <c r="H228" s="9"/>
      <c r="I228" s="11"/>
      <c r="J228" s="47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11">
        <v>0</v>
      </c>
      <c r="T228" s="32">
        <v>0</v>
      </c>
      <c r="U228" s="9">
        <v>0</v>
      </c>
      <c r="V228" s="9">
        <v>1</v>
      </c>
      <c r="W228" s="9">
        <v>0</v>
      </c>
      <c r="X228" s="9">
        <v>1</v>
      </c>
      <c r="Y228" s="9">
        <v>0</v>
      </c>
      <c r="Z228" s="9">
        <v>0</v>
      </c>
      <c r="AA228" s="9">
        <v>0</v>
      </c>
      <c r="AB228" s="9">
        <v>0</v>
      </c>
      <c r="AC228" s="44">
        <v>0</v>
      </c>
      <c r="AD228" s="62"/>
    </row>
    <row r="229" spans="1:30" ht="14.25" customHeight="1">
      <c r="A229" s="32" t="s">
        <v>47</v>
      </c>
      <c r="B229" s="33">
        <v>45070</v>
      </c>
      <c r="C229" s="9">
        <f t="shared" si="0"/>
        <v>0</v>
      </c>
      <c r="D229" s="9">
        <f t="shared" si="1"/>
        <v>0</v>
      </c>
      <c r="E229" s="9">
        <f t="shared" si="2"/>
        <v>1</v>
      </c>
      <c r="F229" s="10">
        <f t="shared" si="4"/>
        <v>0.10351966873706005</v>
      </c>
      <c r="G229" s="9">
        <f t="shared" si="3"/>
        <v>0.1</v>
      </c>
      <c r="H229" s="9"/>
      <c r="I229" s="11"/>
      <c r="J229" s="47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11">
        <v>0</v>
      </c>
      <c r="T229" s="32">
        <v>0</v>
      </c>
      <c r="U229" s="9">
        <v>0</v>
      </c>
      <c r="V229" s="9">
        <v>0</v>
      </c>
      <c r="W229" s="9">
        <v>0</v>
      </c>
      <c r="X229" s="9">
        <v>0</v>
      </c>
      <c r="Y229" s="9">
        <v>1</v>
      </c>
      <c r="Z229" s="9">
        <v>0</v>
      </c>
      <c r="AA229" s="9">
        <v>0</v>
      </c>
      <c r="AB229" s="9">
        <v>0</v>
      </c>
      <c r="AC229" s="44">
        <v>0</v>
      </c>
      <c r="AD229" s="62"/>
    </row>
    <row r="230" spans="1:30" ht="14.25" customHeight="1">
      <c r="A230" s="32" t="s">
        <v>48</v>
      </c>
      <c r="B230" s="33">
        <v>45070</v>
      </c>
      <c r="C230" s="9">
        <f t="shared" si="0"/>
        <v>0</v>
      </c>
      <c r="D230" s="9">
        <f t="shared" si="1"/>
        <v>0</v>
      </c>
      <c r="E230" s="9">
        <f t="shared" si="2"/>
        <v>1</v>
      </c>
      <c r="F230" s="10">
        <f t="shared" si="4"/>
        <v>0.10351966873706005</v>
      </c>
      <c r="G230" s="9">
        <f t="shared" si="3"/>
        <v>0.1</v>
      </c>
      <c r="H230" s="9"/>
      <c r="I230" s="11"/>
      <c r="J230" s="47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11">
        <v>0</v>
      </c>
      <c r="T230" s="32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44">
        <v>1</v>
      </c>
      <c r="AD230" s="62"/>
    </row>
    <row r="231" spans="1:30" ht="14.25" customHeight="1">
      <c r="A231" s="32" t="s">
        <v>49</v>
      </c>
      <c r="B231" s="33">
        <v>45070</v>
      </c>
      <c r="C231" s="9">
        <f t="shared" si="0"/>
        <v>0</v>
      </c>
      <c r="D231" s="9">
        <f t="shared" si="1"/>
        <v>0</v>
      </c>
      <c r="E231" s="9">
        <f t="shared" si="2"/>
        <v>2</v>
      </c>
      <c r="F231" s="10">
        <f t="shared" si="4"/>
        <v>0.20703933747412009</v>
      </c>
      <c r="G231" s="9">
        <f t="shared" si="3"/>
        <v>0.2</v>
      </c>
      <c r="H231" s="9"/>
      <c r="I231" s="11"/>
      <c r="J231" s="47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11">
        <v>0</v>
      </c>
      <c r="T231" s="32">
        <v>0</v>
      </c>
      <c r="U231" s="9">
        <v>0</v>
      </c>
      <c r="V231" s="9">
        <v>2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44">
        <v>0</v>
      </c>
      <c r="AD231" s="62"/>
    </row>
    <row r="232" spans="1:30" ht="14.25" customHeight="1">
      <c r="A232" s="32" t="s">
        <v>50</v>
      </c>
      <c r="B232" s="33">
        <v>45070</v>
      </c>
      <c r="C232" s="9">
        <f t="shared" si="0"/>
        <v>0</v>
      </c>
      <c r="D232" s="9">
        <f t="shared" si="1"/>
        <v>0</v>
      </c>
      <c r="E232" s="9">
        <f t="shared" si="2"/>
        <v>2</v>
      </c>
      <c r="F232" s="10">
        <f t="shared" si="4"/>
        <v>0.20703933747412009</v>
      </c>
      <c r="G232" s="9">
        <f t="shared" si="3"/>
        <v>0.2</v>
      </c>
      <c r="H232" s="9"/>
      <c r="I232" s="11"/>
      <c r="J232" s="47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11">
        <v>0</v>
      </c>
      <c r="T232" s="32">
        <v>0</v>
      </c>
      <c r="U232" s="9">
        <v>0</v>
      </c>
      <c r="V232" s="9">
        <v>0</v>
      </c>
      <c r="W232" s="9">
        <v>1</v>
      </c>
      <c r="X232" s="9">
        <v>0</v>
      </c>
      <c r="Y232" s="9">
        <v>0</v>
      </c>
      <c r="Z232" s="9">
        <v>0</v>
      </c>
      <c r="AA232" s="9">
        <v>0</v>
      </c>
      <c r="AB232" s="9">
        <v>1</v>
      </c>
      <c r="AC232" s="44">
        <v>0</v>
      </c>
      <c r="AD232" s="62"/>
    </row>
    <row r="233" spans="1:30" ht="14.25" customHeight="1">
      <c r="A233" s="32" t="s">
        <v>51</v>
      </c>
      <c r="B233" s="33">
        <v>45070</v>
      </c>
      <c r="C233" s="9">
        <f t="shared" si="0"/>
        <v>0</v>
      </c>
      <c r="D233" s="9">
        <f t="shared" si="1"/>
        <v>0</v>
      </c>
      <c r="E233" s="9">
        <f t="shared" si="2"/>
        <v>1</v>
      </c>
      <c r="F233" s="10">
        <f t="shared" si="4"/>
        <v>0.10351966873706005</v>
      </c>
      <c r="G233" s="9">
        <f t="shared" si="3"/>
        <v>0.1</v>
      </c>
      <c r="H233" s="9"/>
      <c r="I233" s="11"/>
      <c r="J233" s="47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11">
        <v>0</v>
      </c>
      <c r="T233" s="32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1</v>
      </c>
      <c r="AC233" s="44">
        <v>0</v>
      </c>
      <c r="AD233" s="62"/>
    </row>
    <row r="234" spans="1:30" ht="14.25" customHeight="1">
      <c r="A234" s="32" t="s">
        <v>52</v>
      </c>
      <c r="B234" s="33">
        <v>45070</v>
      </c>
      <c r="C234" s="9">
        <f t="shared" si="0"/>
        <v>0</v>
      </c>
      <c r="D234" s="9">
        <f t="shared" si="1"/>
        <v>0</v>
      </c>
      <c r="E234" s="9">
        <f t="shared" si="2"/>
        <v>0</v>
      </c>
      <c r="F234" s="10">
        <f t="shared" si="4"/>
        <v>0</v>
      </c>
      <c r="G234" s="9">
        <f t="shared" si="3"/>
        <v>0</v>
      </c>
      <c r="H234" s="9"/>
      <c r="I234" s="11"/>
      <c r="J234" s="47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11">
        <v>0</v>
      </c>
      <c r="T234" s="32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44">
        <v>0</v>
      </c>
      <c r="AD234" s="62"/>
    </row>
    <row r="235" spans="1:30" ht="14.25" customHeight="1">
      <c r="A235" s="32" t="s">
        <v>53</v>
      </c>
      <c r="B235" s="33">
        <v>45070</v>
      </c>
      <c r="C235" s="9">
        <f t="shared" si="0"/>
        <v>0</v>
      </c>
      <c r="D235" s="9">
        <f t="shared" si="1"/>
        <v>0</v>
      </c>
      <c r="E235" s="9">
        <f t="shared" si="2"/>
        <v>1</v>
      </c>
      <c r="F235" s="10">
        <f t="shared" si="4"/>
        <v>0.10351966873706005</v>
      </c>
      <c r="G235" s="9">
        <f t="shared" si="3"/>
        <v>0.1</v>
      </c>
      <c r="H235" s="9"/>
      <c r="I235" s="11"/>
      <c r="J235" s="47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11">
        <v>0</v>
      </c>
      <c r="T235" s="32">
        <v>0</v>
      </c>
      <c r="U235" s="9">
        <v>0</v>
      </c>
      <c r="V235" s="9">
        <v>0</v>
      </c>
      <c r="W235" s="9">
        <v>0</v>
      </c>
      <c r="X235" s="9">
        <v>1</v>
      </c>
      <c r="Y235" s="9">
        <v>0</v>
      </c>
      <c r="Z235" s="9">
        <v>0</v>
      </c>
      <c r="AA235" s="9">
        <v>0</v>
      </c>
      <c r="AB235" s="9">
        <v>0</v>
      </c>
      <c r="AC235" s="44">
        <v>0</v>
      </c>
      <c r="AD235" s="62"/>
    </row>
    <row r="236" spans="1:30" ht="14.25" customHeight="1">
      <c r="A236" s="32" t="s">
        <v>54</v>
      </c>
      <c r="B236" s="33">
        <v>45070</v>
      </c>
      <c r="C236" s="9">
        <f t="shared" si="0"/>
        <v>0</v>
      </c>
      <c r="D236" s="9">
        <f t="shared" si="1"/>
        <v>0</v>
      </c>
      <c r="E236" s="9">
        <f t="shared" si="2"/>
        <v>0</v>
      </c>
      <c r="F236" s="10">
        <f t="shared" si="4"/>
        <v>0</v>
      </c>
      <c r="G236" s="9">
        <f t="shared" si="3"/>
        <v>0</v>
      </c>
      <c r="H236" s="9"/>
      <c r="I236" s="11"/>
      <c r="J236" s="47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11">
        <v>0</v>
      </c>
      <c r="T236" s="32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44">
        <v>0</v>
      </c>
      <c r="AD236" s="62"/>
    </row>
    <row r="237" spans="1:30" ht="14.25" customHeight="1">
      <c r="A237" s="32" t="s">
        <v>55</v>
      </c>
      <c r="B237" s="33">
        <v>45070</v>
      </c>
      <c r="C237" s="9">
        <f t="shared" si="0"/>
        <v>0</v>
      </c>
      <c r="D237" s="9">
        <f t="shared" si="1"/>
        <v>0</v>
      </c>
      <c r="E237" s="9">
        <f t="shared" si="2"/>
        <v>2</v>
      </c>
      <c r="F237" s="10">
        <f t="shared" si="4"/>
        <v>0.20703933747412009</v>
      </c>
      <c r="G237" s="9">
        <f t="shared" si="3"/>
        <v>0.2</v>
      </c>
      <c r="H237" s="9"/>
      <c r="I237" s="11"/>
      <c r="J237" s="47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11">
        <v>0</v>
      </c>
      <c r="T237" s="32">
        <v>0</v>
      </c>
      <c r="U237" s="9">
        <v>0</v>
      </c>
      <c r="V237" s="9">
        <v>0</v>
      </c>
      <c r="W237" s="9">
        <v>1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44">
        <v>1</v>
      </c>
      <c r="AD237" s="62"/>
    </row>
    <row r="238" spans="1:30" ht="14.25" customHeight="1">
      <c r="A238" s="32" t="s">
        <v>56</v>
      </c>
      <c r="B238" s="33">
        <v>45070</v>
      </c>
      <c r="C238" s="9">
        <f t="shared" si="0"/>
        <v>0</v>
      </c>
      <c r="D238" s="9">
        <f t="shared" si="1"/>
        <v>0</v>
      </c>
      <c r="E238" s="9">
        <f t="shared" si="2"/>
        <v>1</v>
      </c>
      <c r="F238" s="10">
        <f t="shared" si="4"/>
        <v>0.10351966873706005</v>
      </c>
      <c r="G238" s="9">
        <f t="shared" si="3"/>
        <v>0.1</v>
      </c>
      <c r="H238" s="9"/>
      <c r="I238" s="11"/>
      <c r="J238" s="47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11">
        <v>0</v>
      </c>
      <c r="T238" s="32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1</v>
      </c>
      <c r="AA238" s="9">
        <v>0</v>
      </c>
      <c r="AB238" s="9">
        <v>0</v>
      </c>
      <c r="AC238" s="44">
        <v>0</v>
      </c>
      <c r="AD238" s="62"/>
    </row>
    <row r="239" spans="1:30" ht="14.25" customHeight="1">
      <c r="A239" s="32" t="s">
        <v>57</v>
      </c>
      <c r="B239" s="33">
        <v>45070</v>
      </c>
      <c r="C239" s="9">
        <f t="shared" si="0"/>
        <v>0</v>
      </c>
      <c r="D239" s="9">
        <f t="shared" si="1"/>
        <v>0</v>
      </c>
      <c r="E239" s="9">
        <f t="shared" si="2"/>
        <v>0</v>
      </c>
      <c r="F239" s="10">
        <f t="shared" si="4"/>
        <v>0</v>
      </c>
      <c r="G239" s="9">
        <f t="shared" si="3"/>
        <v>0</v>
      </c>
      <c r="H239" s="9"/>
      <c r="I239" s="11"/>
      <c r="J239" s="47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11">
        <v>0</v>
      </c>
      <c r="T239" s="32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44">
        <v>0</v>
      </c>
      <c r="AD239" s="62"/>
    </row>
    <row r="240" spans="1:30" ht="14.25" customHeight="1">
      <c r="A240" s="32" t="s">
        <v>58</v>
      </c>
      <c r="B240" s="33">
        <v>45070</v>
      </c>
      <c r="C240" s="9">
        <f t="shared" si="0"/>
        <v>0</v>
      </c>
      <c r="D240" s="9">
        <f t="shared" si="1"/>
        <v>0</v>
      </c>
      <c r="E240" s="9">
        <f t="shared" si="2"/>
        <v>0</v>
      </c>
      <c r="F240" s="10">
        <f t="shared" si="4"/>
        <v>0</v>
      </c>
      <c r="G240" s="9">
        <f t="shared" si="3"/>
        <v>0</v>
      </c>
      <c r="H240" s="9"/>
      <c r="I240" s="11"/>
      <c r="J240" s="47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11">
        <v>0</v>
      </c>
      <c r="T240" s="32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44">
        <v>0</v>
      </c>
      <c r="AD240" s="62"/>
    </row>
    <row r="241" spans="1:30" ht="14.25" customHeight="1">
      <c r="A241" s="34" t="s">
        <v>59</v>
      </c>
      <c r="B241" s="36">
        <v>45070</v>
      </c>
      <c r="C241" s="13">
        <f t="shared" si="0"/>
        <v>0</v>
      </c>
      <c r="D241" s="13">
        <f t="shared" si="1"/>
        <v>0</v>
      </c>
      <c r="E241" s="13">
        <f t="shared" si="2"/>
        <v>3</v>
      </c>
      <c r="F241" s="14">
        <f t="shared" si="4"/>
        <v>0.3105590062111801</v>
      </c>
      <c r="G241" s="13">
        <f t="shared" si="3"/>
        <v>0.3</v>
      </c>
      <c r="H241" s="13"/>
      <c r="I241" s="15"/>
      <c r="J241" s="48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5">
        <v>0</v>
      </c>
      <c r="T241" s="34">
        <v>2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1</v>
      </c>
      <c r="AB241" s="13">
        <v>0</v>
      </c>
      <c r="AC241" s="45">
        <v>0</v>
      </c>
      <c r="AD241" s="63"/>
    </row>
    <row r="242" spans="1:30" ht="14.25" hidden="1" customHeight="1">
      <c r="A242" s="37" t="s">
        <v>39</v>
      </c>
      <c r="B242" s="64">
        <v>45081</v>
      </c>
      <c r="C242" s="1">
        <f t="shared" si="0"/>
        <v>0</v>
      </c>
      <c r="D242" s="1">
        <f t="shared" si="1"/>
        <v>0</v>
      </c>
      <c r="E242" s="1">
        <f t="shared" si="2"/>
        <v>0</v>
      </c>
      <c r="F242" s="51">
        <f t="shared" si="4"/>
        <v>0</v>
      </c>
      <c r="G242" s="1" t="e">
        <f t="shared" si="3"/>
        <v>#DIV/0!</v>
      </c>
      <c r="H242" s="65"/>
      <c r="I242" s="66"/>
      <c r="J242" s="34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5">
        <v>0</v>
      </c>
      <c r="T242" s="30"/>
      <c r="U242" s="5"/>
      <c r="V242" s="5"/>
      <c r="W242" s="5"/>
      <c r="X242" s="5"/>
      <c r="Y242" s="5"/>
      <c r="Z242" s="5"/>
      <c r="AA242" s="5"/>
      <c r="AB242" s="5"/>
      <c r="AC242" s="5"/>
      <c r="AD242" s="60"/>
    </row>
    <row r="243" spans="1:30" ht="14.25" hidden="1" customHeight="1">
      <c r="A243" s="32" t="s">
        <v>41</v>
      </c>
      <c r="B243" s="67">
        <v>45081</v>
      </c>
      <c r="C243" s="1">
        <f t="shared" si="0"/>
        <v>0</v>
      </c>
      <c r="D243" s="1">
        <f t="shared" si="1"/>
        <v>0</v>
      </c>
      <c r="E243" s="1">
        <f t="shared" si="2"/>
        <v>0</v>
      </c>
      <c r="F243" s="51">
        <f t="shared" si="4"/>
        <v>0</v>
      </c>
      <c r="G243" s="1" t="e">
        <f t="shared" si="3"/>
        <v>#DIV/0!</v>
      </c>
      <c r="H243" s="48"/>
      <c r="I243" s="15"/>
      <c r="J243" s="34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5">
        <v>0</v>
      </c>
      <c r="T243" s="32"/>
      <c r="U243" s="9"/>
      <c r="V243" s="9"/>
      <c r="W243" s="9"/>
      <c r="X243" s="9"/>
      <c r="Y243" s="9"/>
      <c r="Z243" s="9"/>
      <c r="AA243" s="9"/>
      <c r="AB243" s="9"/>
      <c r="AC243" s="9"/>
      <c r="AD243" s="56"/>
    </row>
    <row r="244" spans="1:30" ht="14.25" hidden="1" customHeight="1">
      <c r="A244" s="32" t="s">
        <v>42</v>
      </c>
      <c r="B244" s="67">
        <v>45081</v>
      </c>
      <c r="C244" s="1">
        <f t="shared" si="0"/>
        <v>0</v>
      </c>
      <c r="D244" s="1">
        <f t="shared" si="1"/>
        <v>0</v>
      </c>
      <c r="E244" s="1">
        <f t="shared" si="2"/>
        <v>0</v>
      </c>
      <c r="F244" s="51">
        <f t="shared" si="4"/>
        <v>0</v>
      </c>
      <c r="G244" s="1" t="e">
        <f t="shared" si="3"/>
        <v>#DIV/0!</v>
      </c>
      <c r="H244" s="48"/>
      <c r="I244" s="15"/>
      <c r="J244" s="34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5">
        <v>0</v>
      </c>
      <c r="T244" s="32"/>
      <c r="U244" s="9"/>
      <c r="V244" s="9"/>
      <c r="W244" s="9"/>
      <c r="X244" s="9"/>
      <c r="Y244" s="9"/>
      <c r="Z244" s="9"/>
      <c r="AA244" s="9"/>
      <c r="AB244" s="9"/>
      <c r="AC244" s="9"/>
      <c r="AD244" s="56"/>
    </row>
    <row r="245" spans="1:30" ht="14.25" hidden="1" customHeight="1">
      <c r="A245" s="32" t="s">
        <v>43</v>
      </c>
      <c r="B245" s="67">
        <v>45081</v>
      </c>
      <c r="C245" s="1">
        <f t="shared" si="0"/>
        <v>0</v>
      </c>
      <c r="D245" s="1">
        <f t="shared" si="1"/>
        <v>0</v>
      </c>
      <c r="E245" s="1">
        <f t="shared" si="2"/>
        <v>0</v>
      </c>
      <c r="F245" s="51">
        <f t="shared" si="4"/>
        <v>0</v>
      </c>
      <c r="G245" s="1" t="e">
        <f t="shared" si="3"/>
        <v>#DIV/0!</v>
      </c>
      <c r="H245" s="48"/>
      <c r="I245" s="15"/>
      <c r="J245" s="34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5">
        <v>0</v>
      </c>
      <c r="T245" s="32"/>
      <c r="U245" s="9"/>
      <c r="V245" s="9"/>
      <c r="W245" s="9"/>
      <c r="X245" s="9"/>
      <c r="Y245" s="9"/>
      <c r="Z245" s="9"/>
      <c r="AA245" s="9"/>
      <c r="AB245" s="9"/>
      <c r="AC245" s="9"/>
      <c r="AD245" s="56"/>
    </row>
    <row r="246" spans="1:30" ht="14.25" hidden="1" customHeight="1">
      <c r="A246" s="32" t="s">
        <v>44</v>
      </c>
      <c r="B246" s="67">
        <v>45081</v>
      </c>
      <c r="C246" s="1">
        <f t="shared" si="0"/>
        <v>0</v>
      </c>
      <c r="D246" s="1">
        <f t="shared" si="1"/>
        <v>0</v>
      </c>
      <c r="E246" s="1">
        <f t="shared" si="2"/>
        <v>0</v>
      </c>
      <c r="F246" s="51">
        <f t="shared" si="4"/>
        <v>0</v>
      </c>
      <c r="G246" s="1" t="e">
        <f t="shared" si="3"/>
        <v>#DIV/0!</v>
      </c>
      <c r="H246" s="48"/>
      <c r="I246" s="15"/>
      <c r="J246" s="34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5">
        <v>0</v>
      </c>
      <c r="T246" s="32"/>
      <c r="U246" s="9"/>
      <c r="V246" s="9"/>
      <c r="W246" s="9"/>
      <c r="X246" s="9"/>
      <c r="Y246" s="9"/>
      <c r="Z246" s="9"/>
      <c r="AA246" s="9"/>
      <c r="AB246" s="9"/>
      <c r="AC246" s="9"/>
      <c r="AD246" s="56"/>
    </row>
    <row r="247" spans="1:30" ht="14.25" hidden="1" customHeight="1">
      <c r="A247" s="32" t="s">
        <v>45</v>
      </c>
      <c r="B247" s="67">
        <v>45081</v>
      </c>
      <c r="C247" s="1">
        <f t="shared" si="0"/>
        <v>0</v>
      </c>
      <c r="D247" s="1">
        <f t="shared" si="1"/>
        <v>0</v>
      </c>
      <c r="E247" s="1">
        <f t="shared" si="2"/>
        <v>0</v>
      </c>
      <c r="F247" s="51">
        <f t="shared" si="4"/>
        <v>0</v>
      </c>
      <c r="G247" s="1" t="e">
        <f t="shared" si="3"/>
        <v>#DIV/0!</v>
      </c>
      <c r="H247" s="48"/>
      <c r="I247" s="15"/>
      <c r="J247" s="34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5">
        <v>0</v>
      </c>
      <c r="T247" s="32"/>
      <c r="U247" s="9"/>
      <c r="V247" s="9"/>
      <c r="W247" s="9"/>
      <c r="X247" s="9"/>
      <c r="Y247" s="9"/>
      <c r="Z247" s="9"/>
      <c r="AA247" s="9"/>
      <c r="AB247" s="9"/>
      <c r="AC247" s="9"/>
      <c r="AD247" s="56"/>
    </row>
    <row r="248" spans="1:30" ht="14.25" hidden="1" customHeight="1">
      <c r="A248" s="32" t="s">
        <v>46</v>
      </c>
      <c r="B248" s="67">
        <v>45081</v>
      </c>
      <c r="C248" s="1">
        <f t="shared" si="0"/>
        <v>0</v>
      </c>
      <c r="D248" s="1">
        <f t="shared" si="1"/>
        <v>0</v>
      </c>
      <c r="E248" s="1">
        <f t="shared" si="2"/>
        <v>0</v>
      </c>
      <c r="F248" s="51">
        <f t="shared" si="4"/>
        <v>0</v>
      </c>
      <c r="G248" s="1" t="e">
        <f t="shared" si="3"/>
        <v>#DIV/0!</v>
      </c>
      <c r="H248" s="48"/>
      <c r="I248" s="15"/>
      <c r="J248" s="34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5">
        <v>0</v>
      </c>
      <c r="T248" s="32"/>
      <c r="U248" s="9"/>
      <c r="V248" s="9"/>
      <c r="W248" s="9"/>
      <c r="X248" s="9"/>
      <c r="Y248" s="9"/>
      <c r="Z248" s="9"/>
      <c r="AA248" s="9"/>
      <c r="AB248" s="9"/>
      <c r="AC248" s="9"/>
      <c r="AD248" s="56"/>
    </row>
    <row r="249" spans="1:30" ht="14.25" hidden="1" customHeight="1">
      <c r="A249" s="32" t="s">
        <v>47</v>
      </c>
      <c r="B249" s="67">
        <v>45081</v>
      </c>
      <c r="C249" s="1">
        <f t="shared" si="0"/>
        <v>0</v>
      </c>
      <c r="D249" s="1">
        <f t="shared" si="1"/>
        <v>0</v>
      </c>
      <c r="E249" s="1">
        <f t="shared" si="2"/>
        <v>0</v>
      </c>
      <c r="F249" s="51">
        <f t="shared" si="4"/>
        <v>0</v>
      </c>
      <c r="G249" s="1" t="e">
        <f t="shared" si="3"/>
        <v>#DIV/0!</v>
      </c>
      <c r="H249" s="48"/>
      <c r="I249" s="15"/>
      <c r="J249" s="34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5">
        <v>0</v>
      </c>
      <c r="T249" s="32"/>
      <c r="U249" s="9"/>
      <c r="V249" s="9"/>
      <c r="W249" s="9"/>
      <c r="X249" s="9"/>
      <c r="Y249" s="9"/>
      <c r="Z249" s="9"/>
      <c r="AA249" s="9"/>
      <c r="AB249" s="9"/>
      <c r="AC249" s="9"/>
      <c r="AD249" s="56"/>
    </row>
    <row r="250" spans="1:30" ht="14.25" hidden="1" customHeight="1">
      <c r="A250" s="32" t="s">
        <v>48</v>
      </c>
      <c r="B250" s="67">
        <v>45081</v>
      </c>
      <c r="C250" s="1">
        <f t="shared" si="0"/>
        <v>0</v>
      </c>
      <c r="D250" s="1">
        <f t="shared" si="1"/>
        <v>0</v>
      </c>
      <c r="E250" s="1">
        <f t="shared" si="2"/>
        <v>0</v>
      </c>
      <c r="F250" s="51">
        <f t="shared" si="4"/>
        <v>0</v>
      </c>
      <c r="G250" s="1" t="e">
        <f t="shared" si="3"/>
        <v>#DIV/0!</v>
      </c>
      <c r="H250" s="48"/>
      <c r="I250" s="15"/>
      <c r="J250" s="34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5">
        <v>0</v>
      </c>
      <c r="T250" s="32"/>
      <c r="U250" s="9"/>
      <c r="V250" s="9"/>
      <c r="W250" s="9"/>
      <c r="X250" s="9"/>
      <c r="Y250" s="9"/>
      <c r="Z250" s="9"/>
      <c r="AA250" s="9"/>
      <c r="AB250" s="9"/>
      <c r="AC250" s="9"/>
      <c r="AD250" s="56"/>
    </row>
    <row r="251" spans="1:30" ht="14.25" hidden="1" customHeight="1">
      <c r="A251" s="32" t="s">
        <v>49</v>
      </c>
      <c r="B251" s="67">
        <v>45081</v>
      </c>
      <c r="C251" s="1">
        <f t="shared" si="0"/>
        <v>0</v>
      </c>
      <c r="D251" s="1">
        <f t="shared" si="1"/>
        <v>0</v>
      </c>
      <c r="E251" s="1">
        <f t="shared" si="2"/>
        <v>0</v>
      </c>
      <c r="F251" s="51">
        <f t="shared" si="4"/>
        <v>0</v>
      </c>
      <c r="G251" s="1" t="e">
        <f t="shared" si="3"/>
        <v>#DIV/0!</v>
      </c>
      <c r="H251" s="48"/>
      <c r="I251" s="15"/>
      <c r="J251" s="34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5">
        <v>0</v>
      </c>
      <c r="T251" s="32"/>
      <c r="U251" s="9"/>
      <c r="V251" s="9"/>
      <c r="W251" s="9"/>
      <c r="X251" s="9"/>
      <c r="Y251" s="9"/>
      <c r="Z251" s="9"/>
      <c r="AA251" s="9"/>
      <c r="AB251" s="9"/>
      <c r="AC251" s="9"/>
      <c r="AD251" s="56"/>
    </row>
    <row r="252" spans="1:30" ht="14.25" hidden="1" customHeight="1">
      <c r="A252" s="32" t="s">
        <v>50</v>
      </c>
      <c r="B252" s="67">
        <v>45081</v>
      </c>
      <c r="C252" s="1">
        <f t="shared" si="0"/>
        <v>0</v>
      </c>
      <c r="D252" s="1">
        <f t="shared" si="1"/>
        <v>0</v>
      </c>
      <c r="E252" s="1">
        <f t="shared" si="2"/>
        <v>0</v>
      </c>
      <c r="F252" s="51">
        <f t="shared" si="4"/>
        <v>0</v>
      </c>
      <c r="G252" s="1" t="e">
        <f t="shared" si="3"/>
        <v>#DIV/0!</v>
      </c>
      <c r="H252" s="48"/>
      <c r="I252" s="15"/>
      <c r="J252" s="34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5">
        <v>0</v>
      </c>
      <c r="T252" s="32"/>
      <c r="U252" s="9"/>
      <c r="V252" s="9"/>
      <c r="W252" s="9"/>
      <c r="X252" s="9"/>
      <c r="Y252" s="9"/>
      <c r="Z252" s="9"/>
      <c r="AA252" s="9"/>
      <c r="AB252" s="9"/>
      <c r="AC252" s="9"/>
      <c r="AD252" s="56"/>
    </row>
    <row r="253" spans="1:30" ht="14.25" hidden="1" customHeight="1">
      <c r="A253" s="32" t="s">
        <v>51</v>
      </c>
      <c r="B253" s="67">
        <v>45081</v>
      </c>
      <c r="C253" s="1">
        <f t="shared" si="0"/>
        <v>0</v>
      </c>
      <c r="D253" s="1">
        <f t="shared" si="1"/>
        <v>0</v>
      </c>
      <c r="E253" s="1">
        <f t="shared" si="2"/>
        <v>0</v>
      </c>
      <c r="F253" s="51">
        <f t="shared" si="4"/>
        <v>0</v>
      </c>
      <c r="G253" s="1" t="e">
        <f t="shared" si="3"/>
        <v>#DIV/0!</v>
      </c>
      <c r="H253" s="48"/>
      <c r="I253" s="15"/>
      <c r="J253" s="34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5">
        <v>0</v>
      </c>
      <c r="T253" s="32"/>
      <c r="U253" s="9"/>
      <c r="V253" s="9"/>
      <c r="W253" s="9"/>
      <c r="X253" s="9"/>
      <c r="Y253" s="9"/>
      <c r="Z253" s="9"/>
      <c r="AA253" s="9"/>
      <c r="AB253" s="9"/>
      <c r="AC253" s="9"/>
      <c r="AD253" s="56"/>
    </row>
    <row r="254" spans="1:30" ht="14.25" hidden="1" customHeight="1">
      <c r="A254" s="32" t="s">
        <v>52</v>
      </c>
      <c r="B254" s="67">
        <v>45081</v>
      </c>
      <c r="C254" s="1">
        <f t="shared" si="0"/>
        <v>0</v>
      </c>
      <c r="D254" s="1">
        <f t="shared" si="1"/>
        <v>0</v>
      </c>
      <c r="E254" s="1">
        <f t="shared" si="2"/>
        <v>0</v>
      </c>
      <c r="F254" s="51">
        <f t="shared" si="4"/>
        <v>0</v>
      </c>
      <c r="G254" s="1" t="e">
        <f t="shared" si="3"/>
        <v>#DIV/0!</v>
      </c>
      <c r="H254" s="48"/>
      <c r="I254" s="15"/>
      <c r="J254" s="34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5">
        <v>0</v>
      </c>
      <c r="T254" s="32"/>
      <c r="U254" s="9"/>
      <c r="V254" s="9"/>
      <c r="W254" s="9"/>
      <c r="X254" s="9"/>
      <c r="Y254" s="9"/>
      <c r="Z254" s="9"/>
      <c r="AA254" s="9"/>
      <c r="AB254" s="9"/>
      <c r="AC254" s="9"/>
      <c r="AD254" s="56"/>
    </row>
    <row r="255" spans="1:30" ht="14.25" hidden="1" customHeight="1">
      <c r="A255" s="32" t="s">
        <v>53</v>
      </c>
      <c r="B255" s="67">
        <v>45081</v>
      </c>
      <c r="C255" s="1">
        <f t="shared" si="0"/>
        <v>0</v>
      </c>
      <c r="D255" s="1">
        <f t="shared" si="1"/>
        <v>0</v>
      </c>
      <c r="E255" s="1">
        <f t="shared" si="2"/>
        <v>0</v>
      </c>
      <c r="F255" s="51">
        <f t="shared" si="4"/>
        <v>0</v>
      </c>
      <c r="G255" s="1" t="e">
        <f t="shared" si="3"/>
        <v>#DIV/0!</v>
      </c>
      <c r="H255" s="48"/>
      <c r="I255" s="15"/>
      <c r="J255" s="34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5">
        <v>0</v>
      </c>
      <c r="T255" s="32"/>
      <c r="U255" s="9"/>
      <c r="V255" s="9"/>
      <c r="W255" s="9"/>
      <c r="X255" s="9"/>
      <c r="Y255" s="9"/>
      <c r="Z255" s="9"/>
      <c r="AA255" s="9"/>
      <c r="AB255" s="9"/>
      <c r="AC255" s="9"/>
      <c r="AD255" s="56"/>
    </row>
    <row r="256" spans="1:30" ht="14.25" hidden="1" customHeight="1">
      <c r="A256" s="32" t="s">
        <v>54</v>
      </c>
      <c r="B256" s="67">
        <v>45081</v>
      </c>
      <c r="C256" s="1">
        <f t="shared" si="0"/>
        <v>0</v>
      </c>
      <c r="D256" s="1">
        <f t="shared" si="1"/>
        <v>0</v>
      </c>
      <c r="E256" s="1">
        <f t="shared" si="2"/>
        <v>0</v>
      </c>
      <c r="F256" s="51">
        <f t="shared" si="4"/>
        <v>0</v>
      </c>
      <c r="G256" s="1" t="e">
        <f t="shared" si="3"/>
        <v>#DIV/0!</v>
      </c>
      <c r="H256" s="48"/>
      <c r="I256" s="15"/>
      <c r="J256" s="34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5">
        <v>0</v>
      </c>
      <c r="T256" s="32"/>
      <c r="U256" s="9"/>
      <c r="V256" s="9"/>
      <c r="W256" s="9"/>
      <c r="X256" s="9"/>
      <c r="Y256" s="9"/>
      <c r="Z256" s="9"/>
      <c r="AA256" s="9"/>
      <c r="AB256" s="9"/>
      <c r="AC256" s="9"/>
      <c r="AD256" s="56"/>
    </row>
    <row r="257" spans="1:30" ht="14.25" hidden="1" customHeight="1">
      <c r="A257" s="32" t="s">
        <v>55</v>
      </c>
      <c r="B257" s="67">
        <v>45081</v>
      </c>
      <c r="C257" s="1">
        <f t="shared" si="0"/>
        <v>0</v>
      </c>
      <c r="D257" s="1">
        <f t="shared" si="1"/>
        <v>0</v>
      </c>
      <c r="E257" s="1">
        <f t="shared" si="2"/>
        <v>0</v>
      </c>
      <c r="F257" s="51">
        <f t="shared" si="4"/>
        <v>0</v>
      </c>
      <c r="G257" s="1" t="e">
        <f t="shared" si="3"/>
        <v>#DIV/0!</v>
      </c>
      <c r="H257" s="48"/>
      <c r="I257" s="15"/>
      <c r="J257" s="34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5">
        <v>0</v>
      </c>
      <c r="T257" s="32"/>
      <c r="U257" s="9"/>
      <c r="V257" s="9"/>
      <c r="W257" s="9"/>
      <c r="X257" s="9"/>
      <c r="Y257" s="9"/>
      <c r="Z257" s="9"/>
      <c r="AA257" s="9"/>
      <c r="AB257" s="9"/>
      <c r="AC257" s="9"/>
      <c r="AD257" s="56"/>
    </row>
    <row r="258" spans="1:30" ht="14.25" hidden="1" customHeight="1">
      <c r="A258" s="32" t="s">
        <v>56</v>
      </c>
      <c r="B258" s="67">
        <v>45081</v>
      </c>
      <c r="C258" s="1">
        <f t="shared" si="0"/>
        <v>0</v>
      </c>
      <c r="D258" s="1">
        <f t="shared" si="1"/>
        <v>0</v>
      </c>
      <c r="E258" s="1">
        <f t="shared" si="2"/>
        <v>0</v>
      </c>
      <c r="F258" s="51">
        <f t="shared" si="4"/>
        <v>0</v>
      </c>
      <c r="G258" s="1" t="e">
        <f t="shared" si="3"/>
        <v>#DIV/0!</v>
      </c>
      <c r="H258" s="48"/>
      <c r="I258" s="15"/>
      <c r="J258" s="34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5">
        <v>0</v>
      </c>
      <c r="T258" s="32"/>
      <c r="U258" s="9"/>
      <c r="V258" s="9"/>
      <c r="W258" s="9"/>
      <c r="X258" s="9"/>
      <c r="Y258" s="9"/>
      <c r="Z258" s="9"/>
      <c r="AA258" s="9"/>
      <c r="AB258" s="9"/>
      <c r="AC258" s="9"/>
      <c r="AD258" s="56"/>
    </row>
    <row r="259" spans="1:30" ht="14.25" hidden="1" customHeight="1">
      <c r="A259" s="32" t="s">
        <v>57</v>
      </c>
      <c r="B259" s="67">
        <v>45081</v>
      </c>
      <c r="C259" s="1">
        <f t="shared" si="0"/>
        <v>0</v>
      </c>
      <c r="D259" s="1">
        <f t="shared" si="1"/>
        <v>0</v>
      </c>
      <c r="E259" s="1">
        <f t="shared" si="2"/>
        <v>0</v>
      </c>
      <c r="F259" s="51">
        <f t="shared" si="4"/>
        <v>0</v>
      </c>
      <c r="G259" s="1" t="e">
        <f t="shared" si="3"/>
        <v>#DIV/0!</v>
      </c>
      <c r="H259" s="48"/>
      <c r="I259" s="15"/>
      <c r="J259" s="34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5">
        <v>0</v>
      </c>
      <c r="T259" s="32"/>
      <c r="U259" s="9"/>
      <c r="V259" s="9"/>
      <c r="W259" s="9"/>
      <c r="X259" s="9"/>
      <c r="Y259" s="9"/>
      <c r="Z259" s="9"/>
      <c r="AA259" s="9"/>
      <c r="AB259" s="9"/>
      <c r="AC259" s="9"/>
      <c r="AD259" s="56"/>
    </row>
    <row r="260" spans="1:30" ht="14.25" hidden="1" customHeight="1">
      <c r="A260" s="32" t="s">
        <v>58</v>
      </c>
      <c r="B260" s="67">
        <v>45081</v>
      </c>
      <c r="C260" s="1">
        <f t="shared" si="0"/>
        <v>0</v>
      </c>
      <c r="D260" s="1">
        <f t="shared" si="1"/>
        <v>0</v>
      </c>
      <c r="E260" s="1">
        <f t="shared" si="2"/>
        <v>0</v>
      </c>
      <c r="F260" s="51">
        <f t="shared" si="4"/>
        <v>0</v>
      </c>
      <c r="G260" s="1" t="e">
        <f t="shared" si="3"/>
        <v>#DIV/0!</v>
      </c>
      <c r="H260" s="48"/>
      <c r="I260" s="15"/>
      <c r="J260" s="34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5">
        <v>0</v>
      </c>
      <c r="T260" s="32"/>
      <c r="U260" s="9"/>
      <c r="V260" s="9"/>
      <c r="W260" s="9"/>
      <c r="X260" s="9"/>
      <c r="Y260" s="9"/>
      <c r="Z260" s="9"/>
      <c r="AA260" s="9"/>
      <c r="AB260" s="9"/>
      <c r="AC260" s="9"/>
      <c r="AD260" s="56"/>
    </row>
    <row r="261" spans="1:30" ht="14.25" hidden="1" customHeight="1">
      <c r="A261" s="34" t="s">
        <v>59</v>
      </c>
      <c r="B261" s="67">
        <v>45081</v>
      </c>
      <c r="C261" s="1">
        <f t="shared" si="0"/>
        <v>0</v>
      </c>
      <c r="D261" s="1">
        <f t="shared" si="1"/>
        <v>0</v>
      </c>
      <c r="E261" s="1">
        <f t="shared" si="2"/>
        <v>0</v>
      </c>
      <c r="F261" s="51">
        <f t="shared" si="4"/>
        <v>0</v>
      </c>
      <c r="G261" s="1" t="e">
        <f t="shared" si="3"/>
        <v>#DIV/0!</v>
      </c>
      <c r="H261" s="48"/>
      <c r="I261" s="15"/>
      <c r="J261" s="34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5">
        <v>0</v>
      </c>
      <c r="T261" s="34"/>
      <c r="U261" s="13"/>
      <c r="V261" s="13"/>
      <c r="W261" s="13"/>
      <c r="X261" s="13"/>
      <c r="Y261" s="13"/>
      <c r="Z261" s="13"/>
      <c r="AA261" s="13"/>
      <c r="AB261" s="13"/>
      <c r="AC261" s="13"/>
      <c r="AD261" s="59"/>
    </row>
    <row r="262" spans="1:30" ht="14.25" hidden="1" customHeight="1">
      <c r="A262" s="37" t="s">
        <v>39</v>
      </c>
      <c r="B262" s="64">
        <v>45097</v>
      </c>
      <c r="C262" s="1">
        <f t="shared" si="0"/>
        <v>0</v>
      </c>
      <c r="D262" s="1">
        <f t="shared" si="1"/>
        <v>0</v>
      </c>
      <c r="E262" s="1">
        <f t="shared" si="2"/>
        <v>1</v>
      </c>
      <c r="F262" s="51">
        <f t="shared" si="4"/>
        <v>0.10351966873706005</v>
      </c>
      <c r="G262" s="1">
        <f t="shared" si="3"/>
        <v>1</v>
      </c>
      <c r="H262" s="48"/>
      <c r="I262" s="15"/>
      <c r="J262" s="34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5">
        <v>0</v>
      </c>
      <c r="T262" s="30"/>
      <c r="U262" s="5"/>
      <c r="V262" s="5"/>
      <c r="W262" s="5"/>
      <c r="X262" s="5">
        <v>1</v>
      </c>
      <c r="Y262" s="5"/>
      <c r="Z262" s="5"/>
      <c r="AA262" s="5"/>
      <c r="AB262" s="5"/>
      <c r="AC262" s="5"/>
      <c r="AD262" s="61"/>
    </row>
    <row r="263" spans="1:30" ht="14.25" hidden="1" customHeight="1">
      <c r="A263" s="32" t="s">
        <v>41</v>
      </c>
      <c r="B263" s="67">
        <v>45097</v>
      </c>
      <c r="C263" s="1">
        <f t="shared" si="0"/>
        <v>0</v>
      </c>
      <c r="D263" s="1">
        <f t="shared" si="1"/>
        <v>0</v>
      </c>
      <c r="E263" s="1">
        <f t="shared" si="2"/>
        <v>1</v>
      </c>
      <c r="F263" s="51">
        <f t="shared" si="4"/>
        <v>0.10351966873706005</v>
      </c>
      <c r="G263" s="1">
        <f t="shared" si="3"/>
        <v>1</v>
      </c>
      <c r="H263" s="48"/>
      <c r="I263" s="15"/>
      <c r="J263" s="34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5">
        <v>0</v>
      </c>
      <c r="T263" s="32"/>
      <c r="U263" s="9"/>
      <c r="V263" s="9"/>
      <c r="W263" s="9"/>
      <c r="X263" s="9"/>
      <c r="Y263" s="9"/>
      <c r="Z263" s="9"/>
      <c r="AA263" s="9">
        <v>1</v>
      </c>
      <c r="AB263" s="9"/>
      <c r="AC263" s="9"/>
      <c r="AD263" s="62"/>
    </row>
    <row r="264" spans="1:30" ht="14.25" hidden="1" customHeight="1">
      <c r="A264" s="32" t="s">
        <v>42</v>
      </c>
      <c r="B264" s="67">
        <v>45097</v>
      </c>
      <c r="C264" s="1">
        <f t="shared" si="0"/>
        <v>0</v>
      </c>
      <c r="D264" s="1">
        <f t="shared" si="1"/>
        <v>0</v>
      </c>
      <c r="E264" s="1">
        <f t="shared" si="2"/>
        <v>1</v>
      </c>
      <c r="F264" s="51">
        <f t="shared" si="4"/>
        <v>0.10351966873706005</v>
      </c>
      <c r="G264" s="1">
        <f t="shared" si="3"/>
        <v>1</v>
      </c>
      <c r="H264" s="48"/>
      <c r="I264" s="15"/>
      <c r="J264" s="34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5">
        <v>0</v>
      </c>
      <c r="T264" s="32"/>
      <c r="U264" s="9"/>
      <c r="V264" s="9">
        <v>1</v>
      </c>
      <c r="W264" s="9"/>
      <c r="X264" s="9"/>
      <c r="Y264" s="9"/>
      <c r="Z264" s="9"/>
      <c r="AA264" s="9"/>
      <c r="AB264" s="9"/>
      <c r="AC264" s="9"/>
      <c r="AD264" s="62"/>
    </row>
    <row r="265" spans="1:30" ht="14.25" hidden="1" customHeight="1">
      <c r="A265" s="32" t="s">
        <v>43</v>
      </c>
      <c r="B265" s="67">
        <v>45097</v>
      </c>
      <c r="C265" s="1">
        <f t="shared" si="0"/>
        <v>0</v>
      </c>
      <c r="D265" s="1">
        <f t="shared" si="1"/>
        <v>0</v>
      </c>
      <c r="E265" s="1">
        <f t="shared" si="2"/>
        <v>0</v>
      </c>
      <c r="F265" s="51">
        <f t="shared" si="4"/>
        <v>0</v>
      </c>
      <c r="G265" s="1" t="e">
        <f t="shared" si="3"/>
        <v>#DIV/0!</v>
      </c>
      <c r="H265" s="48"/>
      <c r="I265" s="15"/>
      <c r="J265" s="34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5">
        <v>0</v>
      </c>
      <c r="T265" s="32"/>
      <c r="U265" s="9"/>
      <c r="V265" s="9"/>
      <c r="W265" s="9"/>
      <c r="X265" s="9"/>
      <c r="Y265" s="9"/>
      <c r="Z265" s="9"/>
      <c r="AA265" s="9"/>
      <c r="AB265" s="9"/>
      <c r="AC265" s="9"/>
      <c r="AD265" s="62"/>
    </row>
    <row r="266" spans="1:30" ht="14.25" hidden="1" customHeight="1">
      <c r="A266" s="32" t="s">
        <v>44</v>
      </c>
      <c r="B266" s="67">
        <v>45097</v>
      </c>
      <c r="C266" s="1">
        <f t="shared" si="0"/>
        <v>0</v>
      </c>
      <c r="D266" s="1">
        <f t="shared" si="1"/>
        <v>0</v>
      </c>
      <c r="E266" s="1">
        <f t="shared" si="2"/>
        <v>0</v>
      </c>
      <c r="F266" s="51">
        <f t="shared" si="4"/>
        <v>0</v>
      </c>
      <c r="G266" s="1" t="e">
        <f t="shared" si="3"/>
        <v>#DIV/0!</v>
      </c>
      <c r="H266" s="48"/>
      <c r="I266" s="15"/>
      <c r="J266" s="34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5">
        <v>0</v>
      </c>
      <c r="T266" s="32"/>
      <c r="U266" s="9"/>
      <c r="V266" s="9"/>
      <c r="W266" s="9"/>
      <c r="X266" s="9"/>
      <c r="Y266" s="9"/>
      <c r="Z266" s="9"/>
      <c r="AA266" s="9"/>
      <c r="AB266" s="9"/>
      <c r="AC266" s="9"/>
      <c r="AD266" s="62"/>
    </row>
    <row r="267" spans="1:30" ht="14.25" hidden="1" customHeight="1">
      <c r="A267" s="32" t="s">
        <v>45</v>
      </c>
      <c r="B267" s="67">
        <v>45097</v>
      </c>
      <c r="C267" s="1">
        <f t="shared" si="0"/>
        <v>0</v>
      </c>
      <c r="D267" s="1">
        <f t="shared" si="1"/>
        <v>0</v>
      </c>
      <c r="E267" s="1">
        <f t="shared" si="2"/>
        <v>0</v>
      </c>
      <c r="F267" s="51">
        <f t="shared" si="4"/>
        <v>0</v>
      </c>
      <c r="G267" s="1" t="e">
        <f t="shared" si="3"/>
        <v>#DIV/0!</v>
      </c>
      <c r="H267" s="48"/>
      <c r="I267" s="15"/>
      <c r="J267" s="34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5">
        <v>0</v>
      </c>
      <c r="T267" s="32"/>
      <c r="U267" s="9"/>
      <c r="V267" s="9"/>
      <c r="W267" s="9"/>
      <c r="X267" s="9"/>
      <c r="Y267" s="9"/>
      <c r="Z267" s="9"/>
      <c r="AA267" s="9"/>
      <c r="AB267" s="9"/>
      <c r="AC267" s="9"/>
      <c r="AD267" s="62"/>
    </row>
    <row r="268" spans="1:30" ht="14.25" hidden="1" customHeight="1">
      <c r="A268" s="32" t="s">
        <v>46</v>
      </c>
      <c r="B268" s="67">
        <v>45097</v>
      </c>
      <c r="C268" s="1">
        <f t="shared" si="0"/>
        <v>0</v>
      </c>
      <c r="D268" s="1">
        <f t="shared" si="1"/>
        <v>0</v>
      </c>
      <c r="E268" s="1">
        <f t="shared" si="2"/>
        <v>0</v>
      </c>
      <c r="F268" s="51">
        <f t="shared" si="4"/>
        <v>0</v>
      </c>
      <c r="G268" s="1" t="e">
        <f t="shared" si="3"/>
        <v>#DIV/0!</v>
      </c>
      <c r="H268" s="48"/>
      <c r="I268" s="15"/>
      <c r="J268" s="34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5">
        <v>0</v>
      </c>
      <c r="T268" s="32"/>
      <c r="U268" s="9"/>
      <c r="V268" s="9"/>
      <c r="W268" s="9"/>
      <c r="X268" s="9"/>
      <c r="Y268" s="9"/>
      <c r="Z268" s="9"/>
      <c r="AA268" s="9"/>
      <c r="AB268" s="9"/>
      <c r="AC268" s="9"/>
      <c r="AD268" s="62"/>
    </row>
    <row r="269" spans="1:30" ht="14.25" hidden="1" customHeight="1">
      <c r="A269" s="32" t="s">
        <v>47</v>
      </c>
      <c r="B269" s="67">
        <v>45097</v>
      </c>
      <c r="C269" s="1">
        <f t="shared" si="0"/>
        <v>0</v>
      </c>
      <c r="D269" s="1">
        <f t="shared" si="1"/>
        <v>0</v>
      </c>
      <c r="E269" s="1">
        <f t="shared" si="2"/>
        <v>0</v>
      </c>
      <c r="F269" s="51">
        <f t="shared" si="4"/>
        <v>0</v>
      </c>
      <c r="G269" s="1" t="e">
        <f t="shared" si="3"/>
        <v>#DIV/0!</v>
      </c>
      <c r="H269" s="48"/>
      <c r="I269" s="15"/>
      <c r="J269" s="34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5">
        <v>0</v>
      </c>
      <c r="T269" s="32"/>
      <c r="U269" s="9"/>
      <c r="V269" s="9"/>
      <c r="W269" s="9"/>
      <c r="X269" s="9"/>
      <c r="Y269" s="9"/>
      <c r="Z269" s="9"/>
      <c r="AA269" s="9"/>
      <c r="AB269" s="9"/>
      <c r="AC269" s="9"/>
      <c r="AD269" s="62"/>
    </row>
    <row r="270" spans="1:30" ht="14.25" hidden="1" customHeight="1">
      <c r="A270" s="32" t="s">
        <v>48</v>
      </c>
      <c r="B270" s="67">
        <v>45097</v>
      </c>
      <c r="C270" s="1">
        <f t="shared" si="0"/>
        <v>0</v>
      </c>
      <c r="D270" s="1">
        <f t="shared" si="1"/>
        <v>0</v>
      </c>
      <c r="E270" s="1">
        <f t="shared" si="2"/>
        <v>0</v>
      </c>
      <c r="F270" s="51">
        <f t="shared" si="4"/>
        <v>0</v>
      </c>
      <c r="G270" s="1" t="e">
        <f t="shared" si="3"/>
        <v>#DIV/0!</v>
      </c>
      <c r="H270" s="48"/>
      <c r="I270" s="15"/>
      <c r="J270" s="34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5">
        <v>0</v>
      </c>
      <c r="T270" s="32"/>
      <c r="U270" s="9"/>
      <c r="V270" s="9"/>
      <c r="W270" s="9"/>
      <c r="X270" s="9"/>
      <c r="Y270" s="9"/>
      <c r="Z270" s="9"/>
      <c r="AA270" s="9"/>
      <c r="AB270" s="9"/>
      <c r="AC270" s="9"/>
      <c r="AD270" s="62"/>
    </row>
    <row r="271" spans="1:30" ht="14.25" hidden="1" customHeight="1">
      <c r="A271" s="32" t="s">
        <v>49</v>
      </c>
      <c r="B271" s="67">
        <v>45097</v>
      </c>
      <c r="C271" s="1">
        <f t="shared" si="0"/>
        <v>0</v>
      </c>
      <c r="D271" s="1">
        <f t="shared" si="1"/>
        <v>0</v>
      </c>
      <c r="E271" s="1">
        <f t="shared" si="2"/>
        <v>0</v>
      </c>
      <c r="F271" s="51">
        <f t="shared" si="4"/>
        <v>0</v>
      </c>
      <c r="G271" s="1" t="e">
        <f t="shared" si="3"/>
        <v>#DIV/0!</v>
      </c>
      <c r="H271" s="48"/>
      <c r="I271" s="15"/>
      <c r="J271" s="34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5">
        <v>0</v>
      </c>
      <c r="T271" s="32"/>
      <c r="U271" s="9"/>
      <c r="V271" s="9"/>
      <c r="W271" s="9"/>
      <c r="X271" s="9"/>
      <c r="Y271" s="9"/>
      <c r="Z271" s="9"/>
      <c r="AA271" s="9"/>
      <c r="AB271" s="9"/>
      <c r="AC271" s="9"/>
      <c r="AD271" s="62"/>
    </row>
    <row r="272" spans="1:30" ht="14.25" hidden="1" customHeight="1">
      <c r="A272" s="32" t="s">
        <v>50</v>
      </c>
      <c r="B272" s="67">
        <v>45097</v>
      </c>
      <c r="C272" s="1">
        <f t="shared" si="0"/>
        <v>0</v>
      </c>
      <c r="D272" s="1">
        <f t="shared" si="1"/>
        <v>0</v>
      </c>
      <c r="E272" s="1">
        <f t="shared" si="2"/>
        <v>0</v>
      </c>
      <c r="F272" s="51">
        <f t="shared" si="4"/>
        <v>0</v>
      </c>
      <c r="G272" s="1" t="e">
        <f t="shared" si="3"/>
        <v>#DIV/0!</v>
      </c>
      <c r="H272" s="48"/>
      <c r="I272" s="15"/>
      <c r="J272" s="34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5">
        <v>0</v>
      </c>
      <c r="T272" s="32"/>
      <c r="U272" s="9"/>
      <c r="V272" s="9"/>
      <c r="W272" s="9"/>
      <c r="X272" s="9"/>
      <c r="Y272" s="9"/>
      <c r="Z272" s="9"/>
      <c r="AA272" s="9"/>
      <c r="AB272" s="9"/>
      <c r="AC272" s="9"/>
      <c r="AD272" s="62"/>
    </row>
    <row r="273" spans="1:30" ht="14.25" hidden="1" customHeight="1">
      <c r="A273" s="32" t="s">
        <v>51</v>
      </c>
      <c r="B273" s="67">
        <v>45097</v>
      </c>
      <c r="C273" s="1">
        <f t="shared" si="0"/>
        <v>0</v>
      </c>
      <c r="D273" s="1">
        <f t="shared" si="1"/>
        <v>0</v>
      </c>
      <c r="E273" s="1">
        <f t="shared" si="2"/>
        <v>0</v>
      </c>
      <c r="F273" s="51">
        <f t="shared" si="4"/>
        <v>0</v>
      </c>
      <c r="G273" s="1" t="e">
        <f t="shared" si="3"/>
        <v>#DIV/0!</v>
      </c>
      <c r="H273" s="48"/>
      <c r="I273" s="15"/>
      <c r="J273" s="34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5">
        <v>0</v>
      </c>
      <c r="T273" s="32"/>
      <c r="U273" s="9"/>
      <c r="V273" s="9"/>
      <c r="W273" s="9"/>
      <c r="X273" s="9"/>
      <c r="Y273" s="9"/>
      <c r="Z273" s="9"/>
      <c r="AA273" s="9"/>
      <c r="AB273" s="9"/>
      <c r="AC273" s="9"/>
      <c r="AD273" s="62"/>
    </row>
    <row r="274" spans="1:30" ht="14.25" hidden="1" customHeight="1">
      <c r="A274" s="32" t="s">
        <v>52</v>
      </c>
      <c r="B274" s="67">
        <v>45097</v>
      </c>
      <c r="C274" s="1">
        <f t="shared" si="0"/>
        <v>0</v>
      </c>
      <c r="D274" s="1">
        <f t="shared" si="1"/>
        <v>0</v>
      </c>
      <c r="E274" s="1">
        <f t="shared" si="2"/>
        <v>0</v>
      </c>
      <c r="F274" s="51">
        <f t="shared" si="4"/>
        <v>0</v>
      </c>
      <c r="G274" s="1" t="e">
        <f t="shared" si="3"/>
        <v>#DIV/0!</v>
      </c>
      <c r="H274" s="48"/>
      <c r="I274" s="15"/>
      <c r="J274" s="34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5">
        <v>0</v>
      </c>
      <c r="T274" s="32"/>
      <c r="U274" s="9"/>
      <c r="V274" s="9"/>
      <c r="W274" s="9"/>
      <c r="X274" s="9"/>
      <c r="Y274" s="9"/>
      <c r="Z274" s="9"/>
      <c r="AA274" s="9"/>
      <c r="AB274" s="9"/>
      <c r="AC274" s="9"/>
      <c r="AD274" s="62"/>
    </row>
    <row r="275" spans="1:30" ht="14.25" hidden="1" customHeight="1">
      <c r="A275" s="32" t="s">
        <v>53</v>
      </c>
      <c r="B275" s="67">
        <v>45097</v>
      </c>
      <c r="C275" s="1">
        <f t="shared" si="0"/>
        <v>0</v>
      </c>
      <c r="D275" s="1">
        <f t="shared" si="1"/>
        <v>0</v>
      </c>
      <c r="E275" s="1">
        <f t="shared" si="2"/>
        <v>0</v>
      </c>
      <c r="F275" s="51">
        <f t="shared" si="4"/>
        <v>0</v>
      </c>
      <c r="G275" s="1" t="e">
        <f t="shared" si="3"/>
        <v>#DIV/0!</v>
      </c>
      <c r="H275" s="48"/>
      <c r="I275" s="15"/>
      <c r="J275" s="34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5">
        <v>0</v>
      </c>
      <c r="T275" s="32"/>
      <c r="U275" s="9"/>
      <c r="V275" s="9"/>
      <c r="W275" s="9"/>
      <c r="X275" s="9"/>
      <c r="Y275" s="9"/>
      <c r="Z275" s="9"/>
      <c r="AA275" s="9"/>
      <c r="AB275" s="9"/>
      <c r="AC275" s="9"/>
      <c r="AD275" s="62"/>
    </row>
    <row r="276" spans="1:30" ht="14.25" hidden="1" customHeight="1">
      <c r="A276" s="32" t="s">
        <v>54</v>
      </c>
      <c r="B276" s="67">
        <v>45097</v>
      </c>
      <c r="C276" s="1">
        <f t="shared" si="0"/>
        <v>0</v>
      </c>
      <c r="D276" s="1">
        <f t="shared" si="1"/>
        <v>0</v>
      </c>
      <c r="E276" s="1">
        <f t="shared" si="2"/>
        <v>0</v>
      </c>
      <c r="F276" s="51">
        <f t="shared" si="4"/>
        <v>0</v>
      </c>
      <c r="G276" s="1" t="e">
        <f t="shared" si="3"/>
        <v>#DIV/0!</v>
      </c>
      <c r="H276" s="48"/>
      <c r="I276" s="15"/>
      <c r="J276" s="34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5">
        <v>0</v>
      </c>
      <c r="T276" s="32"/>
      <c r="U276" s="9"/>
      <c r="V276" s="9"/>
      <c r="W276" s="9"/>
      <c r="X276" s="9"/>
      <c r="Y276" s="9"/>
      <c r="Z276" s="9"/>
      <c r="AA276" s="9"/>
      <c r="AB276" s="9"/>
      <c r="AC276" s="9"/>
      <c r="AD276" s="62"/>
    </row>
    <row r="277" spans="1:30" ht="14.25" hidden="1" customHeight="1">
      <c r="A277" s="32" t="s">
        <v>55</v>
      </c>
      <c r="B277" s="67">
        <v>45097</v>
      </c>
      <c r="C277" s="1">
        <f t="shared" ref="C277:C421" si="5">SUM(J277:S277)</f>
        <v>0</v>
      </c>
      <c r="D277" s="1">
        <f t="shared" ref="D277:D421" si="6">AVERAGE(J277:S277)</f>
        <v>0</v>
      </c>
      <c r="E277" s="1">
        <f t="shared" ref="E277:E441" si="7">SUM(T277:AC277)</f>
        <v>0</v>
      </c>
      <c r="F277" s="51">
        <f t="shared" si="4"/>
        <v>0</v>
      </c>
      <c r="G277" s="1" t="e">
        <f t="shared" ref="G277:G441" si="8">AVERAGE(T277:AC277)</f>
        <v>#DIV/0!</v>
      </c>
      <c r="H277" s="48"/>
      <c r="I277" s="15"/>
      <c r="J277" s="34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5">
        <v>0</v>
      </c>
      <c r="T277" s="32"/>
      <c r="U277" s="9"/>
      <c r="V277" s="9"/>
      <c r="W277" s="9"/>
      <c r="X277" s="9"/>
      <c r="Y277" s="9"/>
      <c r="Z277" s="9"/>
      <c r="AA277" s="9"/>
      <c r="AB277" s="9"/>
      <c r="AC277" s="9"/>
      <c r="AD277" s="62"/>
    </row>
    <row r="278" spans="1:30" ht="14.25" hidden="1" customHeight="1">
      <c r="A278" s="32" t="s">
        <v>56</v>
      </c>
      <c r="B278" s="67">
        <v>45097</v>
      </c>
      <c r="C278" s="1">
        <f t="shared" si="5"/>
        <v>0</v>
      </c>
      <c r="D278" s="1">
        <f t="shared" si="6"/>
        <v>0</v>
      </c>
      <c r="E278" s="1">
        <f t="shared" si="7"/>
        <v>0</v>
      </c>
      <c r="F278" s="51">
        <f t="shared" si="4"/>
        <v>0</v>
      </c>
      <c r="G278" s="1" t="e">
        <f t="shared" si="8"/>
        <v>#DIV/0!</v>
      </c>
      <c r="H278" s="48"/>
      <c r="I278" s="15"/>
      <c r="J278" s="34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5">
        <v>0</v>
      </c>
      <c r="T278" s="32"/>
      <c r="U278" s="9"/>
      <c r="V278" s="9"/>
      <c r="W278" s="9"/>
      <c r="X278" s="9"/>
      <c r="Y278" s="9"/>
      <c r="Z278" s="9"/>
      <c r="AA278" s="9"/>
      <c r="AB278" s="9"/>
      <c r="AC278" s="9"/>
      <c r="AD278" s="62"/>
    </row>
    <row r="279" spans="1:30" ht="14.25" hidden="1" customHeight="1">
      <c r="A279" s="32" t="s">
        <v>57</v>
      </c>
      <c r="B279" s="67">
        <v>45097</v>
      </c>
      <c r="C279" s="1">
        <f t="shared" si="5"/>
        <v>0</v>
      </c>
      <c r="D279" s="1">
        <f t="shared" si="6"/>
        <v>0</v>
      </c>
      <c r="E279" s="1">
        <f t="shared" si="7"/>
        <v>0</v>
      </c>
      <c r="F279" s="51">
        <f t="shared" si="4"/>
        <v>0</v>
      </c>
      <c r="G279" s="1" t="e">
        <f t="shared" si="8"/>
        <v>#DIV/0!</v>
      </c>
      <c r="H279" s="48"/>
      <c r="I279" s="15"/>
      <c r="J279" s="34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5">
        <v>0</v>
      </c>
      <c r="T279" s="32"/>
      <c r="U279" s="9"/>
      <c r="V279" s="9"/>
      <c r="W279" s="9"/>
      <c r="X279" s="9"/>
      <c r="Y279" s="9"/>
      <c r="Z279" s="9"/>
      <c r="AA279" s="9"/>
      <c r="AB279" s="9"/>
      <c r="AC279" s="9"/>
      <c r="AD279" s="62"/>
    </row>
    <row r="280" spans="1:30" ht="14.25" hidden="1" customHeight="1">
      <c r="A280" s="32" t="s">
        <v>58</v>
      </c>
      <c r="B280" s="67">
        <v>45097</v>
      </c>
      <c r="C280" s="1">
        <f t="shared" si="5"/>
        <v>0</v>
      </c>
      <c r="D280" s="1">
        <f t="shared" si="6"/>
        <v>0</v>
      </c>
      <c r="E280" s="1">
        <f t="shared" si="7"/>
        <v>0</v>
      </c>
      <c r="F280" s="51">
        <f t="shared" si="4"/>
        <v>0</v>
      </c>
      <c r="G280" s="1" t="e">
        <f t="shared" si="8"/>
        <v>#DIV/0!</v>
      </c>
      <c r="H280" s="48"/>
      <c r="I280" s="15"/>
      <c r="J280" s="34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5">
        <v>0</v>
      </c>
      <c r="T280" s="32"/>
      <c r="U280" s="9"/>
      <c r="V280" s="9"/>
      <c r="W280" s="9"/>
      <c r="X280" s="9"/>
      <c r="Y280" s="9"/>
      <c r="Z280" s="9"/>
      <c r="AA280" s="9"/>
      <c r="AB280" s="9"/>
      <c r="AC280" s="9"/>
      <c r="AD280" s="62"/>
    </row>
    <row r="281" spans="1:30" ht="14.25" hidden="1" customHeight="1">
      <c r="A281" s="35" t="s">
        <v>59</v>
      </c>
      <c r="B281" s="68">
        <v>45097</v>
      </c>
      <c r="C281" s="1">
        <f t="shared" si="5"/>
        <v>0</v>
      </c>
      <c r="D281" s="1">
        <f t="shared" si="6"/>
        <v>0</v>
      </c>
      <c r="E281" s="1">
        <f t="shared" si="7"/>
        <v>0</v>
      </c>
      <c r="F281" s="51">
        <f t="shared" si="4"/>
        <v>0</v>
      </c>
      <c r="G281" s="1" t="e">
        <f t="shared" si="8"/>
        <v>#DIV/0!</v>
      </c>
      <c r="H281" s="49"/>
      <c r="I281" s="23"/>
      <c r="J281" s="34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5">
        <v>0</v>
      </c>
      <c r="T281" s="34"/>
      <c r="U281" s="13"/>
      <c r="V281" s="13"/>
      <c r="W281" s="13"/>
      <c r="X281" s="13"/>
      <c r="Y281" s="13"/>
      <c r="Z281" s="13"/>
      <c r="AA281" s="13"/>
      <c r="AB281" s="13"/>
      <c r="AC281" s="13"/>
      <c r="AD281" s="63"/>
    </row>
    <row r="282" spans="1:30" ht="14.25" customHeight="1">
      <c r="A282" s="30" t="s">
        <v>39</v>
      </c>
      <c r="B282" s="31">
        <v>45082</v>
      </c>
      <c r="C282" s="5">
        <f t="shared" si="5"/>
        <v>0</v>
      </c>
      <c r="D282" s="5">
        <f t="shared" si="6"/>
        <v>0</v>
      </c>
      <c r="E282" s="5">
        <f t="shared" si="7"/>
        <v>1</v>
      </c>
      <c r="F282" s="6">
        <f t="shared" si="4"/>
        <v>0.10351966873706005</v>
      </c>
      <c r="G282" s="5">
        <f t="shared" si="8"/>
        <v>0.1</v>
      </c>
      <c r="H282" s="5"/>
      <c r="I282" s="7"/>
      <c r="J282" s="46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7">
        <v>0</v>
      </c>
      <c r="T282" s="30">
        <v>0</v>
      </c>
      <c r="U282" s="5">
        <v>0</v>
      </c>
      <c r="V282" s="5">
        <v>0</v>
      </c>
      <c r="W282" s="5">
        <v>0</v>
      </c>
      <c r="X282" s="5">
        <v>1</v>
      </c>
      <c r="Y282" s="5">
        <v>0</v>
      </c>
      <c r="Z282" s="5">
        <v>0</v>
      </c>
      <c r="AA282" s="5">
        <v>0</v>
      </c>
      <c r="AB282" s="5">
        <v>0</v>
      </c>
      <c r="AC282" s="43">
        <v>0</v>
      </c>
      <c r="AD282" s="61"/>
    </row>
    <row r="283" spans="1:30" ht="14.25" customHeight="1">
      <c r="A283" s="32" t="s">
        <v>41</v>
      </c>
      <c r="B283" s="33">
        <v>45082</v>
      </c>
      <c r="C283" s="9">
        <f t="shared" si="5"/>
        <v>0</v>
      </c>
      <c r="D283" s="9">
        <f t="shared" si="6"/>
        <v>0</v>
      </c>
      <c r="E283" s="9">
        <f t="shared" si="7"/>
        <v>1</v>
      </c>
      <c r="F283" s="10">
        <f t="shared" si="4"/>
        <v>0.10351966873706005</v>
      </c>
      <c r="G283" s="9">
        <f t="shared" si="8"/>
        <v>0.1</v>
      </c>
      <c r="H283" s="9"/>
      <c r="I283" s="11"/>
      <c r="J283" s="47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11">
        <v>0</v>
      </c>
      <c r="T283" s="32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0</v>
      </c>
      <c r="AC283" s="44">
        <v>0</v>
      </c>
      <c r="AD283" s="62"/>
    </row>
    <row r="284" spans="1:30" ht="14.25" customHeight="1">
      <c r="A284" s="32" t="s">
        <v>42</v>
      </c>
      <c r="B284" s="33">
        <v>45082</v>
      </c>
      <c r="C284" s="9">
        <f t="shared" si="5"/>
        <v>0</v>
      </c>
      <c r="D284" s="9">
        <f t="shared" si="6"/>
        <v>0</v>
      </c>
      <c r="E284" s="9">
        <f t="shared" si="7"/>
        <v>1</v>
      </c>
      <c r="F284" s="10">
        <f t="shared" si="4"/>
        <v>0.10351966873706005</v>
      </c>
      <c r="G284" s="9">
        <f t="shared" si="8"/>
        <v>0.1</v>
      </c>
      <c r="H284" s="9"/>
      <c r="I284" s="11"/>
      <c r="J284" s="47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11">
        <v>0</v>
      </c>
      <c r="T284" s="32">
        <v>0</v>
      </c>
      <c r="U284" s="9">
        <v>0</v>
      </c>
      <c r="V284" s="9">
        <v>1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44">
        <v>0</v>
      </c>
      <c r="AD284" s="62"/>
    </row>
    <row r="285" spans="1:30" ht="14.25" customHeight="1">
      <c r="A285" s="32" t="s">
        <v>43</v>
      </c>
      <c r="B285" s="33">
        <v>45082</v>
      </c>
      <c r="C285" s="9">
        <f t="shared" si="5"/>
        <v>0</v>
      </c>
      <c r="D285" s="9">
        <f t="shared" si="6"/>
        <v>0</v>
      </c>
      <c r="E285" s="9">
        <f t="shared" si="7"/>
        <v>1</v>
      </c>
      <c r="F285" s="10">
        <f t="shared" si="4"/>
        <v>0.10351966873706005</v>
      </c>
      <c r="G285" s="9">
        <f t="shared" si="8"/>
        <v>0.1</v>
      </c>
      <c r="H285" s="9"/>
      <c r="I285" s="11"/>
      <c r="J285" s="47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11">
        <v>0</v>
      </c>
      <c r="T285" s="32">
        <v>0</v>
      </c>
      <c r="U285" s="9">
        <v>0</v>
      </c>
      <c r="V285" s="9">
        <v>1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44">
        <v>0</v>
      </c>
      <c r="AD285" s="62"/>
    </row>
    <row r="286" spans="1:30" ht="14.25" customHeight="1">
      <c r="A286" s="32" t="s">
        <v>44</v>
      </c>
      <c r="B286" s="33">
        <v>45082</v>
      </c>
      <c r="C286" s="9">
        <f t="shared" si="5"/>
        <v>0</v>
      </c>
      <c r="D286" s="9">
        <f t="shared" si="6"/>
        <v>0</v>
      </c>
      <c r="E286" s="9">
        <f t="shared" si="7"/>
        <v>1</v>
      </c>
      <c r="F286" s="10">
        <f t="shared" si="4"/>
        <v>0.10351966873706005</v>
      </c>
      <c r="G286" s="9">
        <f t="shared" si="8"/>
        <v>0.1</v>
      </c>
      <c r="H286" s="9"/>
      <c r="I286" s="11"/>
      <c r="J286" s="47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11">
        <v>0</v>
      </c>
      <c r="T286" s="32">
        <v>0</v>
      </c>
      <c r="U286" s="9">
        <v>0</v>
      </c>
      <c r="V286" s="9">
        <v>0</v>
      </c>
      <c r="W286" s="9">
        <v>0</v>
      </c>
      <c r="X286" s="9">
        <v>1</v>
      </c>
      <c r="Y286" s="9">
        <v>0</v>
      </c>
      <c r="Z286" s="9">
        <v>0</v>
      </c>
      <c r="AA286" s="9">
        <v>0</v>
      </c>
      <c r="AB286" s="9">
        <v>0</v>
      </c>
      <c r="AC286" s="44">
        <v>0</v>
      </c>
      <c r="AD286" s="62"/>
    </row>
    <row r="287" spans="1:30" ht="14.25" customHeight="1">
      <c r="A287" s="32" t="s">
        <v>45</v>
      </c>
      <c r="B287" s="33">
        <v>45082</v>
      </c>
      <c r="C287" s="9">
        <f t="shared" si="5"/>
        <v>0</v>
      </c>
      <c r="D287" s="9">
        <f t="shared" si="6"/>
        <v>0</v>
      </c>
      <c r="E287" s="9">
        <f t="shared" si="7"/>
        <v>1</v>
      </c>
      <c r="F287" s="10">
        <f t="shared" si="4"/>
        <v>0.10351966873706005</v>
      </c>
      <c r="G287" s="9">
        <f t="shared" si="8"/>
        <v>0.1</v>
      </c>
      <c r="H287" s="9"/>
      <c r="I287" s="11"/>
      <c r="J287" s="47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11">
        <v>0</v>
      </c>
      <c r="T287" s="32">
        <v>1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44">
        <v>0</v>
      </c>
      <c r="AD287" s="62"/>
    </row>
    <row r="288" spans="1:30" ht="14.25" customHeight="1">
      <c r="A288" s="32" t="s">
        <v>46</v>
      </c>
      <c r="B288" s="33">
        <v>45082</v>
      </c>
      <c r="C288" s="9">
        <f t="shared" si="5"/>
        <v>0</v>
      </c>
      <c r="D288" s="9">
        <f t="shared" si="6"/>
        <v>0</v>
      </c>
      <c r="E288" s="9">
        <f t="shared" si="7"/>
        <v>2</v>
      </c>
      <c r="F288" s="10">
        <f t="shared" si="4"/>
        <v>0.20703933747412009</v>
      </c>
      <c r="G288" s="9">
        <f t="shared" si="8"/>
        <v>0.2</v>
      </c>
      <c r="H288" s="9"/>
      <c r="I288" s="11"/>
      <c r="J288" s="47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11">
        <v>0</v>
      </c>
      <c r="T288" s="32">
        <v>0</v>
      </c>
      <c r="U288" s="9">
        <v>0</v>
      </c>
      <c r="V288" s="9">
        <v>1</v>
      </c>
      <c r="W288" s="9">
        <v>0</v>
      </c>
      <c r="X288" s="9">
        <v>1</v>
      </c>
      <c r="Y288" s="9">
        <v>0</v>
      </c>
      <c r="Z288" s="9">
        <v>0</v>
      </c>
      <c r="AA288" s="9">
        <v>0</v>
      </c>
      <c r="AB288" s="9">
        <v>0</v>
      </c>
      <c r="AC288" s="44">
        <v>0</v>
      </c>
      <c r="AD288" s="62"/>
    </row>
    <row r="289" spans="1:30" ht="14.25" customHeight="1">
      <c r="A289" s="32" t="s">
        <v>47</v>
      </c>
      <c r="B289" s="33">
        <v>45082</v>
      </c>
      <c r="C289" s="9">
        <f t="shared" si="5"/>
        <v>0</v>
      </c>
      <c r="D289" s="9">
        <f t="shared" si="6"/>
        <v>0</v>
      </c>
      <c r="E289" s="9">
        <f t="shared" si="7"/>
        <v>1</v>
      </c>
      <c r="F289" s="10">
        <f t="shared" si="4"/>
        <v>0.10351966873706005</v>
      </c>
      <c r="G289" s="9">
        <f t="shared" si="8"/>
        <v>0.1</v>
      </c>
      <c r="H289" s="9"/>
      <c r="I289" s="11"/>
      <c r="J289" s="47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11">
        <v>0</v>
      </c>
      <c r="T289" s="32">
        <v>0</v>
      </c>
      <c r="U289" s="9">
        <v>0</v>
      </c>
      <c r="V289" s="9">
        <v>0</v>
      </c>
      <c r="W289" s="9">
        <v>0</v>
      </c>
      <c r="X289" s="9">
        <v>0</v>
      </c>
      <c r="Y289" s="9">
        <v>1</v>
      </c>
      <c r="Z289" s="9">
        <v>0</v>
      </c>
      <c r="AA289" s="9">
        <v>0</v>
      </c>
      <c r="AB289" s="9">
        <v>0</v>
      </c>
      <c r="AC289" s="44">
        <v>0</v>
      </c>
      <c r="AD289" s="62"/>
    </row>
    <row r="290" spans="1:30" ht="14.25" customHeight="1">
      <c r="A290" s="32" t="s">
        <v>48</v>
      </c>
      <c r="B290" s="33">
        <v>45082</v>
      </c>
      <c r="C290" s="9">
        <f t="shared" si="5"/>
        <v>0</v>
      </c>
      <c r="D290" s="9">
        <f t="shared" si="6"/>
        <v>0</v>
      </c>
      <c r="E290" s="9">
        <f t="shared" si="7"/>
        <v>1</v>
      </c>
      <c r="F290" s="10">
        <f t="shared" si="4"/>
        <v>0.10351966873706005</v>
      </c>
      <c r="G290" s="9">
        <f t="shared" si="8"/>
        <v>0.1</v>
      </c>
      <c r="H290" s="9"/>
      <c r="I290" s="11"/>
      <c r="J290" s="47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11">
        <v>0</v>
      </c>
      <c r="T290" s="32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44">
        <v>1</v>
      </c>
      <c r="AD290" s="62"/>
    </row>
    <row r="291" spans="1:30" ht="14.25" customHeight="1">
      <c r="A291" s="32" t="s">
        <v>49</v>
      </c>
      <c r="B291" s="33">
        <v>45082</v>
      </c>
      <c r="C291" s="9">
        <f t="shared" si="5"/>
        <v>0</v>
      </c>
      <c r="D291" s="9">
        <f t="shared" si="6"/>
        <v>0</v>
      </c>
      <c r="E291" s="9">
        <f t="shared" si="7"/>
        <v>0</v>
      </c>
      <c r="F291" s="10">
        <f t="shared" si="4"/>
        <v>0</v>
      </c>
      <c r="G291" s="9">
        <f t="shared" si="8"/>
        <v>0</v>
      </c>
      <c r="H291" s="9"/>
      <c r="I291" s="11"/>
      <c r="J291" s="47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1">
        <v>0</v>
      </c>
      <c r="T291" s="32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44">
        <v>0</v>
      </c>
      <c r="AD291" s="62"/>
    </row>
    <row r="292" spans="1:30" ht="14.25" customHeight="1">
      <c r="A292" s="32" t="s">
        <v>50</v>
      </c>
      <c r="B292" s="33">
        <v>45082</v>
      </c>
      <c r="C292" s="9">
        <f t="shared" si="5"/>
        <v>0</v>
      </c>
      <c r="D292" s="9">
        <f t="shared" si="6"/>
        <v>0</v>
      </c>
      <c r="E292" s="9">
        <f t="shared" si="7"/>
        <v>2</v>
      </c>
      <c r="F292" s="10">
        <f t="shared" si="4"/>
        <v>0.20703933747412009</v>
      </c>
      <c r="G292" s="9">
        <f t="shared" si="8"/>
        <v>0.2</v>
      </c>
      <c r="H292" s="9"/>
      <c r="I292" s="11"/>
      <c r="J292" s="47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11">
        <v>0</v>
      </c>
      <c r="T292" s="32">
        <v>0</v>
      </c>
      <c r="U292" s="9">
        <v>0</v>
      </c>
      <c r="V292" s="9">
        <v>0</v>
      </c>
      <c r="W292" s="9">
        <v>1</v>
      </c>
      <c r="X292" s="9">
        <v>0</v>
      </c>
      <c r="Y292" s="9">
        <v>0</v>
      </c>
      <c r="Z292" s="9">
        <v>0</v>
      </c>
      <c r="AA292" s="9">
        <v>0</v>
      </c>
      <c r="AB292" s="9">
        <v>1</v>
      </c>
      <c r="AC292" s="44">
        <v>0</v>
      </c>
      <c r="AD292" s="62"/>
    </row>
    <row r="293" spans="1:30" ht="14.25" customHeight="1">
      <c r="A293" s="32" t="s">
        <v>51</v>
      </c>
      <c r="B293" s="33">
        <v>45082</v>
      </c>
      <c r="C293" s="9">
        <f t="shared" si="5"/>
        <v>0</v>
      </c>
      <c r="D293" s="9">
        <f t="shared" si="6"/>
        <v>0</v>
      </c>
      <c r="E293" s="9">
        <f t="shared" si="7"/>
        <v>1</v>
      </c>
      <c r="F293" s="10">
        <f t="shared" si="4"/>
        <v>0.10351966873706005</v>
      </c>
      <c r="G293" s="9">
        <f t="shared" si="8"/>
        <v>0.1</v>
      </c>
      <c r="H293" s="9"/>
      <c r="I293" s="11"/>
      <c r="J293" s="47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11">
        <v>0</v>
      </c>
      <c r="T293" s="32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1</v>
      </c>
      <c r="AC293" s="44">
        <v>0</v>
      </c>
      <c r="AD293" s="62"/>
    </row>
    <row r="294" spans="1:30" ht="14.25" customHeight="1">
      <c r="A294" s="32" t="s">
        <v>52</v>
      </c>
      <c r="B294" s="33">
        <v>45082</v>
      </c>
      <c r="C294" s="9">
        <f t="shared" si="5"/>
        <v>0</v>
      </c>
      <c r="D294" s="9">
        <f t="shared" si="6"/>
        <v>0</v>
      </c>
      <c r="E294" s="9">
        <f t="shared" si="7"/>
        <v>0</v>
      </c>
      <c r="F294" s="10">
        <f t="shared" si="4"/>
        <v>0</v>
      </c>
      <c r="G294" s="9">
        <f t="shared" si="8"/>
        <v>0</v>
      </c>
      <c r="H294" s="9"/>
      <c r="I294" s="11"/>
      <c r="J294" s="47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11">
        <v>0</v>
      </c>
      <c r="T294" s="32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44">
        <v>0</v>
      </c>
      <c r="AD294" s="62"/>
    </row>
    <row r="295" spans="1:30" ht="14.25" customHeight="1">
      <c r="A295" s="32" t="s">
        <v>53</v>
      </c>
      <c r="B295" s="33">
        <v>45082</v>
      </c>
      <c r="C295" s="9">
        <f t="shared" si="5"/>
        <v>0</v>
      </c>
      <c r="D295" s="9">
        <f t="shared" si="6"/>
        <v>0</v>
      </c>
      <c r="E295" s="9">
        <f t="shared" si="7"/>
        <v>1</v>
      </c>
      <c r="F295" s="10">
        <f t="shared" si="4"/>
        <v>0.10351966873706005</v>
      </c>
      <c r="G295" s="9">
        <f t="shared" si="8"/>
        <v>0.1</v>
      </c>
      <c r="H295" s="9"/>
      <c r="I295" s="11"/>
      <c r="J295" s="47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11">
        <v>0</v>
      </c>
      <c r="T295" s="32">
        <v>0</v>
      </c>
      <c r="U295" s="9">
        <v>0</v>
      </c>
      <c r="V295" s="9">
        <v>0</v>
      </c>
      <c r="W295" s="9">
        <v>0</v>
      </c>
      <c r="X295" s="9">
        <v>1</v>
      </c>
      <c r="Y295" s="9">
        <v>0</v>
      </c>
      <c r="Z295" s="9">
        <v>0</v>
      </c>
      <c r="AA295" s="9">
        <v>0</v>
      </c>
      <c r="AB295" s="9">
        <v>0</v>
      </c>
      <c r="AC295" s="44">
        <v>0</v>
      </c>
      <c r="AD295" s="62"/>
    </row>
    <row r="296" spans="1:30" ht="14.25" customHeight="1">
      <c r="A296" s="32" t="s">
        <v>54</v>
      </c>
      <c r="B296" s="33">
        <v>45082</v>
      </c>
      <c r="C296" s="9">
        <f t="shared" si="5"/>
        <v>0</v>
      </c>
      <c r="D296" s="9">
        <f t="shared" si="6"/>
        <v>0</v>
      </c>
      <c r="E296" s="9">
        <f t="shared" si="7"/>
        <v>0</v>
      </c>
      <c r="F296" s="10">
        <f t="shared" si="4"/>
        <v>0</v>
      </c>
      <c r="G296" s="9">
        <f t="shared" si="8"/>
        <v>0</v>
      </c>
      <c r="H296" s="9"/>
      <c r="I296" s="11"/>
      <c r="J296" s="47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11">
        <v>0</v>
      </c>
      <c r="T296" s="32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44">
        <v>0</v>
      </c>
      <c r="AD296" s="62"/>
    </row>
    <row r="297" spans="1:30" ht="14.25" customHeight="1">
      <c r="A297" s="32" t="s">
        <v>55</v>
      </c>
      <c r="B297" s="33">
        <v>45082</v>
      </c>
      <c r="C297" s="9">
        <f t="shared" si="5"/>
        <v>0</v>
      </c>
      <c r="D297" s="9">
        <f t="shared" si="6"/>
        <v>0</v>
      </c>
      <c r="E297" s="9">
        <f t="shared" si="7"/>
        <v>2</v>
      </c>
      <c r="F297" s="10">
        <f t="shared" si="4"/>
        <v>0.20703933747412009</v>
      </c>
      <c r="G297" s="9">
        <f t="shared" si="8"/>
        <v>0.2</v>
      </c>
      <c r="H297" s="9"/>
      <c r="I297" s="11"/>
      <c r="J297" s="47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11">
        <v>0</v>
      </c>
      <c r="T297" s="32">
        <v>0</v>
      </c>
      <c r="U297" s="9">
        <v>0</v>
      </c>
      <c r="V297" s="9">
        <v>0</v>
      </c>
      <c r="W297" s="9">
        <v>1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44">
        <v>1</v>
      </c>
      <c r="AD297" s="62"/>
    </row>
    <row r="298" spans="1:30" ht="14.25" customHeight="1">
      <c r="A298" s="32" t="s">
        <v>56</v>
      </c>
      <c r="B298" s="33">
        <v>45082</v>
      </c>
      <c r="C298" s="9">
        <f t="shared" si="5"/>
        <v>0</v>
      </c>
      <c r="D298" s="9">
        <f t="shared" si="6"/>
        <v>0</v>
      </c>
      <c r="E298" s="9">
        <f t="shared" si="7"/>
        <v>1</v>
      </c>
      <c r="F298" s="10">
        <f t="shared" si="4"/>
        <v>0.10351966873706005</v>
      </c>
      <c r="G298" s="9">
        <f t="shared" si="8"/>
        <v>0.1</v>
      </c>
      <c r="H298" s="9"/>
      <c r="I298" s="11"/>
      <c r="J298" s="47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11">
        <v>0</v>
      </c>
      <c r="T298" s="32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1</v>
      </c>
      <c r="AA298" s="9">
        <v>0</v>
      </c>
      <c r="AB298" s="9">
        <v>0</v>
      </c>
      <c r="AC298" s="44">
        <v>0</v>
      </c>
      <c r="AD298" s="62"/>
    </row>
    <row r="299" spans="1:30" ht="14.25" customHeight="1">
      <c r="A299" s="32" t="s">
        <v>57</v>
      </c>
      <c r="B299" s="33">
        <v>45082</v>
      </c>
      <c r="C299" s="9">
        <f t="shared" si="5"/>
        <v>0</v>
      </c>
      <c r="D299" s="9">
        <f t="shared" si="6"/>
        <v>0</v>
      </c>
      <c r="E299" s="9">
        <f t="shared" si="7"/>
        <v>0</v>
      </c>
      <c r="F299" s="10">
        <f t="shared" si="4"/>
        <v>0</v>
      </c>
      <c r="G299" s="9">
        <f t="shared" si="8"/>
        <v>0</v>
      </c>
      <c r="H299" s="9"/>
      <c r="I299" s="11"/>
      <c r="J299" s="47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11">
        <v>0</v>
      </c>
      <c r="T299" s="32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44">
        <v>0</v>
      </c>
      <c r="AD299" s="62"/>
    </row>
    <row r="300" spans="1:30" ht="14.25" customHeight="1">
      <c r="A300" s="32" t="s">
        <v>58</v>
      </c>
      <c r="B300" s="33">
        <v>45082</v>
      </c>
      <c r="C300" s="9">
        <f t="shared" si="5"/>
        <v>0</v>
      </c>
      <c r="D300" s="9">
        <f t="shared" si="6"/>
        <v>0</v>
      </c>
      <c r="E300" s="9">
        <f t="shared" si="7"/>
        <v>0</v>
      </c>
      <c r="F300" s="10">
        <f t="shared" si="4"/>
        <v>0</v>
      </c>
      <c r="G300" s="9">
        <f t="shared" si="8"/>
        <v>0</v>
      </c>
      <c r="H300" s="9"/>
      <c r="I300" s="11"/>
      <c r="J300" s="47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11">
        <v>0</v>
      </c>
      <c r="T300" s="32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44">
        <v>0</v>
      </c>
      <c r="AD300" s="62"/>
    </row>
    <row r="301" spans="1:30" ht="14.25" customHeight="1">
      <c r="A301" s="34" t="s">
        <v>59</v>
      </c>
      <c r="B301" s="36">
        <v>45082</v>
      </c>
      <c r="C301" s="13">
        <f t="shared" si="5"/>
        <v>0</v>
      </c>
      <c r="D301" s="13">
        <f t="shared" si="6"/>
        <v>0</v>
      </c>
      <c r="E301" s="13">
        <f t="shared" si="7"/>
        <v>3</v>
      </c>
      <c r="F301" s="14">
        <f t="shared" si="4"/>
        <v>0.3105590062111801</v>
      </c>
      <c r="G301" s="13">
        <f t="shared" si="8"/>
        <v>0.3</v>
      </c>
      <c r="H301" s="13"/>
      <c r="I301" s="15"/>
      <c r="J301" s="48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5">
        <v>0</v>
      </c>
      <c r="T301" s="34">
        <v>2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1</v>
      </c>
      <c r="AB301" s="13">
        <v>0</v>
      </c>
      <c r="AC301" s="45">
        <v>0</v>
      </c>
      <c r="AD301" s="63"/>
    </row>
    <row r="302" spans="1:30" ht="14.25" customHeight="1">
      <c r="A302" s="37" t="s">
        <v>39</v>
      </c>
      <c r="B302" s="38">
        <v>45097</v>
      </c>
      <c r="C302" s="17">
        <f t="shared" si="5"/>
        <v>0</v>
      </c>
      <c r="D302" s="17">
        <f t="shared" si="6"/>
        <v>0</v>
      </c>
      <c r="E302" s="17">
        <f t="shared" si="7"/>
        <v>1</v>
      </c>
      <c r="F302" s="18">
        <f t="shared" si="4"/>
        <v>0.10351966873706005</v>
      </c>
      <c r="G302" s="17">
        <f t="shared" si="8"/>
        <v>0.1</v>
      </c>
      <c r="H302" s="17"/>
      <c r="I302" s="19"/>
      <c r="J302" s="30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7">
        <v>0</v>
      </c>
      <c r="T302" s="30">
        <v>0</v>
      </c>
      <c r="U302" s="5">
        <v>0</v>
      </c>
      <c r="V302" s="5">
        <v>0</v>
      </c>
      <c r="W302" s="5">
        <v>0</v>
      </c>
      <c r="X302" s="5">
        <v>1</v>
      </c>
      <c r="Y302" s="5">
        <v>0</v>
      </c>
      <c r="Z302" s="5">
        <v>0</v>
      </c>
      <c r="AA302" s="5">
        <v>0</v>
      </c>
      <c r="AB302" s="5">
        <v>0</v>
      </c>
      <c r="AC302" s="43">
        <v>0</v>
      </c>
      <c r="AD302" s="61"/>
    </row>
    <row r="303" spans="1:30" ht="14.25" customHeight="1">
      <c r="A303" s="32" t="s">
        <v>41</v>
      </c>
      <c r="B303" s="33">
        <v>45097</v>
      </c>
      <c r="C303" s="9">
        <f t="shared" si="5"/>
        <v>0</v>
      </c>
      <c r="D303" s="9">
        <f t="shared" si="6"/>
        <v>0</v>
      </c>
      <c r="E303" s="9">
        <f t="shared" si="7"/>
        <v>1</v>
      </c>
      <c r="F303" s="10">
        <f t="shared" si="4"/>
        <v>0.10351966873706005</v>
      </c>
      <c r="G303" s="9">
        <f t="shared" si="8"/>
        <v>0.1</v>
      </c>
      <c r="H303" s="9"/>
      <c r="I303" s="11"/>
      <c r="J303" s="32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11">
        <v>0</v>
      </c>
      <c r="T303" s="32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1</v>
      </c>
      <c r="AB303" s="9">
        <v>0</v>
      </c>
      <c r="AC303" s="44">
        <v>0</v>
      </c>
      <c r="AD303" s="62"/>
    </row>
    <row r="304" spans="1:30" ht="14.25" customHeight="1">
      <c r="A304" s="32" t="s">
        <v>42</v>
      </c>
      <c r="B304" s="33">
        <v>45097</v>
      </c>
      <c r="C304" s="9">
        <f t="shared" si="5"/>
        <v>0</v>
      </c>
      <c r="D304" s="9">
        <f t="shared" si="6"/>
        <v>0</v>
      </c>
      <c r="E304" s="9">
        <f t="shared" si="7"/>
        <v>1</v>
      </c>
      <c r="F304" s="10">
        <f t="shared" si="4"/>
        <v>0.10351966873706005</v>
      </c>
      <c r="G304" s="9">
        <f t="shared" si="8"/>
        <v>0.1</v>
      </c>
      <c r="H304" s="9"/>
      <c r="I304" s="11"/>
      <c r="J304" s="32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11">
        <v>0</v>
      </c>
      <c r="T304" s="32">
        <v>0</v>
      </c>
      <c r="U304" s="9">
        <v>0</v>
      </c>
      <c r="V304" s="9">
        <v>1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44">
        <v>0</v>
      </c>
      <c r="AD304" s="62"/>
    </row>
    <row r="305" spans="1:30" ht="14.25" customHeight="1">
      <c r="A305" s="32" t="s">
        <v>43</v>
      </c>
      <c r="B305" s="33">
        <v>45097</v>
      </c>
      <c r="C305" s="9">
        <f t="shared" si="5"/>
        <v>0</v>
      </c>
      <c r="D305" s="9">
        <f t="shared" si="6"/>
        <v>0</v>
      </c>
      <c r="E305" s="9">
        <f t="shared" si="7"/>
        <v>1</v>
      </c>
      <c r="F305" s="10">
        <f t="shared" si="4"/>
        <v>0.10351966873706005</v>
      </c>
      <c r="G305" s="9">
        <f t="shared" si="8"/>
        <v>0.1</v>
      </c>
      <c r="H305" s="9"/>
      <c r="I305" s="11"/>
      <c r="J305" s="32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11">
        <v>0</v>
      </c>
      <c r="T305" s="32">
        <v>0</v>
      </c>
      <c r="U305" s="9">
        <v>0</v>
      </c>
      <c r="V305" s="9">
        <v>1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44">
        <v>0</v>
      </c>
      <c r="AD305" s="62"/>
    </row>
    <row r="306" spans="1:30" ht="14.25" customHeight="1">
      <c r="A306" s="32" t="s">
        <v>44</v>
      </c>
      <c r="B306" s="33">
        <v>45097</v>
      </c>
      <c r="C306" s="9">
        <f t="shared" si="5"/>
        <v>0</v>
      </c>
      <c r="D306" s="9">
        <f t="shared" si="6"/>
        <v>0</v>
      </c>
      <c r="E306" s="9">
        <f t="shared" si="7"/>
        <v>1</v>
      </c>
      <c r="F306" s="10">
        <f t="shared" si="4"/>
        <v>0.10351966873706005</v>
      </c>
      <c r="G306" s="9">
        <f t="shared" si="8"/>
        <v>0.1</v>
      </c>
      <c r="H306" s="9"/>
      <c r="I306" s="11"/>
      <c r="J306" s="32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11">
        <v>0</v>
      </c>
      <c r="T306" s="32">
        <v>0</v>
      </c>
      <c r="U306" s="9">
        <v>0</v>
      </c>
      <c r="V306" s="9">
        <v>0</v>
      </c>
      <c r="W306" s="9">
        <v>0</v>
      </c>
      <c r="X306" s="9">
        <v>1</v>
      </c>
      <c r="Y306" s="9">
        <v>0</v>
      </c>
      <c r="Z306" s="9">
        <v>0</v>
      </c>
      <c r="AA306" s="9">
        <v>0</v>
      </c>
      <c r="AB306" s="9">
        <v>0</v>
      </c>
      <c r="AC306" s="44">
        <v>0</v>
      </c>
      <c r="AD306" s="62"/>
    </row>
    <row r="307" spans="1:30" ht="14.25" customHeight="1">
      <c r="A307" s="32" t="s">
        <v>45</v>
      </c>
      <c r="B307" s="33">
        <v>45097</v>
      </c>
      <c r="C307" s="9">
        <f t="shared" si="5"/>
        <v>0</v>
      </c>
      <c r="D307" s="9">
        <f t="shared" si="6"/>
        <v>0</v>
      </c>
      <c r="E307" s="9">
        <f t="shared" si="7"/>
        <v>1</v>
      </c>
      <c r="F307" s="10">
        <f t="shared" si="4"/>
        <v>0.10351966873706005</v>
      </c>
      <c r="G307" s="9">
        <f t="shared" si="8"/>
        <v>0.1</v>
      </c>
      <c r="H307" s="9"/>
      <c r="I307" s="11"/>
      <c r="J307" s="32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11">
        <v>0</v>
      </c>
      <c r="T307" s="32">
        <v>1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44">
        <v>0</v>
      </c>
      <c r="AD307" s="62"/>
    </row>
    <row r="308" spans="1:30" ht="14.25" customHeight="1">
      <c r="A308" s="32" t="s">
        <v>46</v>
      </c>
      <c r="B308" s="33">
        <v>45097</v>
      </c>
      <c r="C308" s="9">
        <f t="shared" si="5"/>
        <v>0</v>
      </c>
      <c r="D308" s="9">
        <f t="shared" si="6"/>
        <v>0</v>
      </c>
      <c r="E308" s="9">
        <f t="shared" si="7"/>
        <v>2</v>
      </c>
      <c r="F308" s="10">
        <f t="shared" si="4"/>
        <v>0.20703933747412009</v>
      </c>
      <c r="G308" s="9">
        <f t="shared" si="8"/>
        <v>0.2</v>
      </c>
      <c r="H308" s="9"/>
      <c r="I308" s="11"/>
      <c r="J308" s="32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11">
        <v>0</v>
      </c>
      <c r="T308" s="32">
        <v>0</v>
      </c>
      <c r="U308" s="9">
        <v>0</v>
      </c>
      <c r="V308" s="9">
        <v>1</v>
      </c>
      <c r="W308" s="9">
        <v>0</v>
      </c>
      <c r="X308" s="9">
        <v>1</v>
      </c>
      <c r="Y308" s="9">
        <v>0</v>
      </c>
      <c r="Z308" s="9">
        <v>0</v>
      </c>
      <c r="AA308" s="9">
        <v>0</v>
      </c>
      <c r="AB308" s="9">
        <v>0</v>
      </c>
      <c r="AC308" s="44">
        <v>0</v>
      </c>
      <c r="AD308" s="62"/>
    </row>
    <row r="309" spans="1:30" ht="14.25" customHeight="1">
      <c r="A309" s="32" t="s">
        <v>47</v>
      </c>
      <c r="B309" s="33">
        <v>45097</v>
      </c>
      <c r="C309" s="9">
        <f t="shared" si="5"/>
        <v>0</v>
      </c>
      <c r="D309" s="9">
        <f t="shared" si="6"/>
        <v>0</v>
      </c>
      <c r="E309" s="9">
        <f t="shared" si="7"/>
        <v>1</v>
      </c>
      <c r="F309" s="10">
        <f t="shared" si="4"/>
        <v>0.10351966873706005</v>
      </c>
      <c r="G309" s="9">
        <f t="shared" si="8"/>
        <v>0.1</v>
      </c>
      <c r="H309" s="9"/>
      <c r="I309" s="11"/>
      <c r="J309" s="32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11">
        <v>0</v>
      </c>
      <c r="T309" s="32">
        <v>0</v>
      </c>
      <c r="U309" s="9">
        <v>0</v>
      </c>
      <c r="V309" s="9">
        <v>0</v>
      </c>
      <c r="W309" s="9">
        <v>0</v>
      </c>
      <c r="X309" s="9">
        <v>0</v>
      </c>
      <c r="Y309" s="9">
        <v>1</v>
      </c>
      <c r="Z309" s="9">
        <v>0</v>
      </c>
      <c r="AA309" s="9">
        <v>0</v>
      </c>
      <c r="AB309" s="9">
        <v>0</v>
      </c>
      <c r="AC309" s="44">
        <v>0</v>
      </c>
      <c r="AD309" s="62"/>
    </row>
    <row r="310" spans="1:30" ht="14.25" customHeight="1">
      <c r="A310" s="32" t="s">
        <v>48</v>
      </c>
      <c r="B310" s="33">
        <v>45097</v>
      </c>
      <c r="C310" s="9">
        <f t="shared" si="5"/>
        <v>0</v>
      </c>
      <c r="D310" s="9">
        <f t="shared" si="6"/>
        <v>0</v>
      </c>
      <c r="E310" s="9">
        <f t="shared" si="7"/>
        <v>1</v>
      </c>
      <c r="F310" s="10">
        <f t="shared" si="4"/>
        <v>0.10351966873706005</v>
      </c>
      <c r="G310" s="9">
        <f t="shared" si="8"/>
        <v>0.1</v>
      </c>
      <c r="H310" s="9"/>
      <c r="I310" s="11"/>
      <c r="J310" s="32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11">
        <v>0</v>
      </c>
      <c r="T310" s="32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44">
        <v>1</v>
      </c>
      <c r="AD310" s="62"/>
    </row>
    <row r="311" spans="1:30" ht="14.25" customHeight="1">
      <c r="A311" s="32" t="s">
        <v>49</v>
      </c>
      <c r="B311" s="33">
        <v>45097</v>
      </c>
      <c r="C311" s="9">
        <f t="shared" si="5"/>
        <v>0</v>
      </c>
      <c r="D311" s="9">
        <f t="shared" si="6"/>
        <v>0</v>
      </c>
      <c r="E311" s="9">
        <f t="shared" si="7"/>
        <v>0</v>
      </c>
      <c r="F311" s="10">
        <f t="shared" si="4"/>
        <v>0</v>
      </c>
      <c r="G311" s="9">
        <f t="shared" si="8"/>
        <v>0</v>
      </c>
      <c r="H311" s="9"/>
      <c r="I311" s="11"/>
      <c r="J311" s="32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11">
        <v>0</v>
      </c>
      <c r="T311" s="32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44">
        <v>0</v>
      </c>
      <c r="AD311" s="62"/>
    </row>
    <row r="312" spans="1:30" ht="14.25" customHeight="1">
      <c r="A312" s="32" t="s">
        <v>50</v>
      </c>
      <c r="B312" s="33">
        <v>45097</v>
      </c>
      <c r="C312" s="9">
        <f t="shared" si="5"/>
        <v>0</v>
      </c>
      <c r="D312" s="9">
        <f t="shared" si="6"/>
        <v>0</v>
      </c>
      <c r="E312" s="9">
        <f t="shared" si="7"/>
        <v>2</v>
      </c>
      <c r="F312" s="10">
        <f t="shared" si="4"/>
        <v>0.20703933747412009</v>
      </c>
      <c r="G312" s="9">
        <f t="shared" si="8"/>
        <v>0.2</v>
      </c>
      <c r="H312" s="9"/>
      <c r="I312" s="11"/>
      <c r="J312" s="32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11">
        <v>0</v>
      </c>
      <c r="T312" s="32">
        <v>0</v>
      </c>
      <c r="U312" s="9">
        <v>0</v>
      </c>
      <c r="V312" s="9">
        <v>0</v>
      </c>
      <c r="W312" s="9">
        <v>1</v>
      </c>
      <c r="X312" s="9">
        <v>0</v>
      </c>
      <c r="Y312" s="9">
        <v>0</v>
      </c>
      <c r="Z312" s="9">
        <v>0</v>
      </c>
      <c r="AA312" s="9">
        <v>0</v>
      </c>
      <c r="AB312" s="9">
        <v>1</v>
      </c>
      <c r="AC312" s="44">
        <v>0</v>
      </c>
      <c r="AD312" s="62"/>
    </row>
    <row r="313" spans="1:30" ht="14.25" customHeight="1">
      <c r="A313" s="32" t="s">
        <v>51</v>
      </c>
      <c r="B313" s="33">
        <v>45097</v>
      </c>
      <c r="C313" s="9">
        <f t="shared" si="5"/>
        <v>0</v>
      </c>
      <c r="D313" s="9">
        <f t="shared" si="6"/>
        <v>0</v>
      </c>
      <c r="E313" s="9">
        <f t="shared" si="7"/>
        <v>1</v>
      </c>
      <c r="F313" s="10">
        <f t="shared" si="4"/>
        <v>0.10351966873706005</v>
      </c>
      <c r="G313" s="9">
        <f t="shared" si="8"/>
        <v>0.1</v>
      </c>
      <c r="H313" s="9"/>
      <c r="I313" s="11"/>
      <c r="J313" s="32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11">
        <v>0</v>
      </c>
      <c r="T313" s="32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1</v>
      </c>
      <c r="AC313" s="44">
        <v>0</v>
      </c>
      <c r="AD313" s="62"/>
    </row>
    <row r="314" spans="1:30" ht="14.25" customHeight="1">
      <c r="A314" s="32" t="s">
        <v>52</v>
      </c>
      <c r="B314" s="33">
        <v>45097</v>
      </c>
      <c r="C314" s="9">
        <f t="shared" si="5"/>
        <v>0</v>
      </c>
      <c r="D314" s="9">
        <f t="shared" si="6"/>
        <v>0</v>
      </c>
      <c r="E314" s="9">
        <f t="shared" si="7"/>
        <v>0</v>
      </c>
      <c r="F314" s="10">
        <f t="shared" si="4"/>
        <v>0</v>
      </c>
      <c r="G314" s="9">
        <f t="shared" si="8"/>
        <v>0</v>
      </c>
      <c r="H314" s="9"/>
      <c r="I314" s="11"/>
      <c r="J314" s="32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11">
        <v>0</v>
      </c>
      <c r="T314" s="32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44">
        <v>0</v>
      </c>
      <c r="AD314" s="62"/>
    </row>
    <row r="315" spans="1:30" ht="14.25" customHeight="1">
      <c r="A315" s="32" t="s">
        <v>53</v>
      </c>
      <c r="B315" s="33">
        <v>45097</v>
      </c>
      <c r="C315" s="9">
        <f t="shared" si="5"/>
        <v>0</v>
      </c>
      <c r="D315" s="9">
        <f t="shared" si="6"/>
        <v>0</v>
      </c>
      <c r="E315" s="9">
        <f t="shared" si="7"/>
        <v>1</v>
      </c>
      <c r="F315" s="10">
        <f t="shared" si="4"/>
        <v>0.10351966873706005</v>
      </c>
      <c r="G315" s="9">
        <f t="shared" si="8"/>
        <v>0.1</v>
      </c>
      <c r="H315" s="9"/>
      <c r="I315" s="11"/>
      <c r="J315" s="32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11">
        <v>0</v>
      </c>
      <c r="T315" s="32">
        <v>0</v>
      </c>
      <c r="U315" s="9">
        <v>0</v>
      </c>
      <c r="V315" s="9">
        <v>0</v>
      </c>
      <c r="W315" s="9">
        <v>0</v>
      </c>
      <c r="X315" s="9">
        <v>1</v>
      </c>
      <c r="Y315" s="9">
        <v>0</v>
      </c>
      <c r="Z315" s="9">
        <v>0</v>
      </c>
      <c r="AA315" s="9">
        <v>0</v>
      </c>
      <c r="AB315" s="9">
        <v>0</v>
      </c>
      <c r="AC315" s="44">
        <v>0</v>
      </c>
      <c r="AD315" s="62"/>
    </row>
    <row r="316" spans="1:30" ht="14.25" customHeight="1">
      <c r="A316" s="32" t="s">
        <v>54</v>
      </c>
      <c r="B316" s="33">
        <v>45097</v>
      </c>
      <c r="C316" s="9">
        <f t="shared" si="5"/>
        <v>0</v>
      </c>
      <c r="D316" s="9">
        <f t="shared" si="6"/>
        <v>0</v>
      </c>
      <c r="E316" s="9">
        <f t="shared" si="7"/>
        <v>0</v>
      </c>
      <c r="F316" s="10">
        <f t="shared" si="4"/>
        <v>0</v>
      </c>
      <c r="G316" s="9">
        <f t="shared" si="8"/>
        <v>0</v>
      </c>
      <c r="H316" s="9"/>
      <c r="I316" s="11"/>
      <c r="J316" s="32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11">
        <v>0</v>
      </c>
      <c r="T316" s="32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44">
        <v>0</v>
      </c>
      <c r="AD316" s="62"/>
    </row>
    <row r="317" spans="1:30" ht="14.25" customHeight="1">
      <c r="A317" s="32" t="s">
        <v>55</v>
      </c>
      <c r="B317" s="33">
        <v>45097</v>
      </c>
      <c r="C317" s="9">
        <f t="shared" si="5"/>
        <v>0</v>
      </c>
      <c r="D317" s="9">
        <f t="shared" si="6"/>
        <v>0</v>
      </c>
      <c r="E317" s="9">
        <f t="shared" si="7"/>
        <v>2</v>
      </c>
      <c r="F317" s="10">
        <f t="shared" si="4"/>
        <v>0.20703933747412009</v>
      </c>
      <c r="G317" s="9">
        <f t="shared" si="8"/>
        <v>0.2</v>
      </c>
      <c r="H317" s="9"/>
      <c r="I317" s="11"/>
      <c r="J317" s="32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11">
        <v>0</v>
      </c>
      <c r="T317" s="32">
        <v>0</v>
      </c>
      <c r="U317" s="9">
        <v>0</v>
      </c>
      <c r="V317" s="9">
        <v>0</v>
      </c>
      <c r="W317" s="9">
        <v>1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44">
        <v>1</v>
      </c>
      <c r="AD317" s="62"/>
    </row>
    <row r="318" spans="1:30" ht="14.25" customHeight="1">
      <c r="A318" s="32" t="s">
        <v>56</v>
      </c>
      <c r="B318" s="33">
        <v>45097</v>
      </c>
      <c r="C318" s="9">
        <f t="shared" si="5"/>
        <v>0</v>
      </c>
      <c r="D318" s="9">
        <f t="shared" si="6"/>
        <v>0</v>
      </c>
      <c r="E318" s="9">
        <f t="shared" si="7"/>
        <v>1</v>
      </c>
      <c r="F318" s="10">
        <f t="shared" si="4"/>
        <v>0.10351966873706005</v>
      </c>
      <c r="G318" s="9">
        <f t="shared" si="8"/>
        <v>0.1</v>
      </c>
      <c r="H318" s="9"/>
      <c r="I318" s="11"/>
      <c r="J318" s="32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11">
        <v>0</v>
      </c>
      <c r="T318" s="32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1</v>
      </c>
      <c r="AA318" s="9">
        <v>0</v>
      </c>
      <c r="AB318" s="9">
        <v>0</v>
      </c>
      <c r="AC318" s="44">
        <v>0</v>
      </c>
      <c r="AD318" s="62"/>
    </row>
    <row r="319" spans="1:30" ht="14.25" customHeight="1">
      <c r="A319" s="32" t="s">
        <v>57</v>
      </c>
      <c r="B319" s="33">
        <v>45097</v>
      </c>
      <c r="C319" s="9">
        <f t="shared" si="5"/>
        <v>0</v>
      </c>
      <c r="D319" s="9">
        <f t="shared" si="6"/>
        <v>0</v>
      </c>
      <c r="E319" s="9">
        <f t="shared" si="7"/>
        <v>0</v>
      </c>
      <c r="F319" s="10">
        <f t="shared" si="4"/>
        <v>0</v>
      </c>
      <c r="G319" s="9">
        <f t="shared" si="8"/>
        <v>0</v>
      </c>
      <c r="H319" s="9"/>
      <c r="I319" s="11"/>
      <c r="J319" s="32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11">
        <v>0</v>
      </c>
      <c r="T319" s="32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44">
        <v>0</v>
      </c>
      <c r="AD319" s="62"/>
    </row>
    <row r="320" spans="1:30" ht="14.25" customHeight="1">
      <c r="A320" s="32" t="s">
        <v>58</v>
      </c>
      <c r="B320" s="33">
        <v>45097</v>
      </c>
      <c r="C320" s="9">
        <f t="shared" si="5"/>
        <v>0</v>
      </c>
      <c r="D320" s="9">
        <f t="shared" si="6"/>
        <v>0</v>
      </c>
      <c r="E320" s="9">
        <f t="shared" si="7"/>
        <v>0</v>
      </c>
      <c r="F320" s="10">
        <f t="shared" si="4"/>
        <v>0</v>
      </c>
      <c r="G320" s="9">
        <f t="shared" si="8"/>
        <v>0</v>
      </c>
      <c r="H320" s="9"/>
      <c r="I320" s="11"/>
      <c r="J320" s="32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11">
        <v>0</v>
      </c>
      <c r="T320" s="32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44">
        <v>0</v>
      </c>
      <c r="AD320" s="62"/>
    </row>
    <row r="321" spans="1:30" ht="14.25" customHeight="1">
      <c r="A321" s="34" t="s">
        <v>59</v>
      </c>
      <c r="B321" s="36">
        <v>45097</v>
      </c>
      <c r="C321" s="13">
        <f t="shared" si="5"/>
        <v>0</v>
      </c>
      <c r="D321" s="13">
        <f t="shared" si="6"/>
        <v>0</v>
      </c>
      <c r="E321" s="13">
        <f t="shared" si="7"/>
        <v>3</v>
      </c>
      <c r="F321" s="14">
        <f t="shared" si="4"/>
        <v>0.3105590062111801</v>
      </c>
      <c r="G321" s="13">
        <f t="shared" si="8"/>
        <v>0.3</v>
      </c>
      <c r="H321" s="13"/>
      <c r="I321" s="15"/>
      <c r="J321" s="34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5">
        <v>0</v>
      </c>
      <c r="T321" s="34">
        <v>2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1</v>
      </c>
      <c r="AB321" s="13">
        <v>0</v>
      </c>
      <c r="AC321" s="45">
        <v>0</v>
      </c>
      <c r="AD321" s="63"/>
    </row>
    <row r="322" spans="1:30" ht="14.25" customHeight="1">
      <c r="A322" s="30" t="s">
        <v>39</v>
      </c>
      <c r="B322" s="31">
        <v>45111</v>
      </c>
      <c r="C322" s="5">
        <f t="shared" si="5"/>
        <v>0</v>
      </c>
      <c r="D322" s="5">
        <f t="shared" si="6"/>
        <v>0</v>
      </c>
      <c r="E322" s="5">
        <f t="shared" si="7"/>
        <v>1</v>
      </c>
      <c r="F322" s="6">
        <f t="shared" si="4"/>
        <v>0.10351966873706005</v>
      </c>
      <c r="G322" s="5">
        <f t="shared" si="8"/>
        <v>0.1</v>
      </c>
      <c r="H322" s="5"/>
      <c r="I322" s="7"/>
      <c r="J322" s="30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7">
        <v>0</v>
      </c>
      <c r="T322" s="30">
        <v>0</v>
      </c>
      <c r="U322" s="5">
        <v>0</v>
      </c>
      <c r="V322" s="5">
        <v>0</v>
      </c>
      <c r="W322" s="5">
        <v>0</v>
      </c>
      <c r="X322" s="5">
        <v>1</v>
      </c>
      <c r="Y322" s="5">
        <v>0</v>
      </c>
      <c r="Z322" s="5">
        <v>0</v>
      </c>
      <c r="AA322" s="5">
        <v>0</v>
      </c>
      <c r="AB322" s="5">
        <v>0</v>
      </c>
      <c r="AC322" s="43">
        <v>0</v>
      </c>
      <c r="AD322" s="61"/>
    </row>
    <row r="323" spans="1:30" ht="14.25" customHeight="1">
      <c r="A323" s="32" t="s">
        <v>41</v>
      </c>
      <c r="B323" s="33">
        <v>45111</v>
      </c>
      <c r="C323" s="9">
        <f t="shared" si="5"/>
        <v>0</v>
      </c>
      <c r="D323" s="9">
        <f t="shared" si="6"/>
        <v>0</v>
      </c>
      <c r="E323" s="9">
        <f t="shared" si="7"/>
        <v>1</v>
      </c>
      <c r="F323" s="10">
        <f t="shared" si="4"/>
        <v>0.10351966873706005</v>
      </c>
      <c r="G323" s="9">
        <f t="shared" si="8"/>
        <v>0.1</v>
      </c>
      <c r="H323" s="9"/>
      <c r="I323" s="11"/>
      <c r="J323" s="32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11">
        <v>0</v>
      </c>
      <c r="T323" s="32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1</v>
      </c>
      <c r="AB323" s="9">
        <v>0</v>
      </c>
      <c r="AC323" s="44">
        <v>0</v>
      </c>
      <c r="AD323" s="62"/>
    </row>
    <row r="324" spans="1:30" ht="14.25" customHeight="1">
      <c r="A324" s="32" t="s">
        <v>42</v>
      </c>
      <c r="B324" s="33">
        <v>45111</v>
      </c>
      <c r="C324" s="9">
        <f t="shared" si="5"/>
        <v>0</v>
      </c>
      <c r="D324" s="9">
        <f t="shared" si="6"/>
        <v>0</v>
      </c>
      <c r="E324" s="9">
        <f t="shared" si="7"/>
        <v>1</v>
      </c>
      <c r="F324" s="10">
        <f t="shared" si="4"/>
        <v>0.10351966873706005</v>
      </c>
      <c r="G324" s="9">
        <f t="shared" si="8"/>
        <v>0.1</v>
      </c>
      <c r="H324" s="9"/>
      <c r="I324" s="11"/>
      <c r="J324" s="32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11">
        <v>0</v>
      </c>
      <c r="T324" s="32">
        <v>0</v>
      </c>
      <c r="U324" s="9">
        <v>0</v>
      </c>
      <c r="V324" s="9">
        <v>1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44">
        <v>0</v>
      </c>
      <c r="AD324" s="62"/>
    </row>
    <row r="325" spans="1:30" ht="14.25" customHeight="1">
      <c r="A325" s="32" t="s">
        <v>43</v>
      </c>
      <c r="B325" s="33">
        <v>45111</v>
      </c>
      <c r="C325" s="9">
        <f t="shared" si="5"/>
        <v>0</v>
      </c>
      <c r="D325" s="9">
        <f t="shared" si="6"/>
        <v>0</v>
      </c>
      <c r="E325" s="9">
        <f t="shared" si="7"/>
        <v>1</v>
      </c>
      <c r="F325" s="10">
        <f t="shared" si="4"/>
        <v>0.10351966873706005</v>
      </c>
      <c r="G325" s="9">
        <f t="shared" si="8"/>
        <v>0.1</v>
      </c>
      <c r="H325" s="9"/>
      <c r="I325" s="11"/>
      <c r="J325" s="32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11">
        <v>0</v>
      </c>
      <c r="T325" s="32">
        <v>0</v>
      </c>
      <c r="U325" s="9">
        <v>0</v>
      </c>
      <c r="V325" s="9">
        <v>1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44">
        <v>0</v>
      </c>
      <c r="AD325" s="62"/>
    </row>
    <row r="326" spans="1:30" ht="14.25" customHeight="1">
      <c r="A326" s="32" t="s">
        <v>44</v>
      </c>
      <c r="B326" s="33">
        <v>45111</v>
      </c>
      <c r="C326" s="9">
        <f t="shared" si="5"/>
        <v>0</v>
      </c>
      <c r="D326" s="9">
        <f t="shared" si="6"/>
        <v>0</v>
      </c>
      <c r="E326" s="9">
        <f t="shared" si="7"/>
        <v>1</v>
      </c>
      <c r="F326" s="10">
        <f t="shared" si="4"/>
        <v>0.10351966873706005</v>
      </c>
      <c r="G326" s="9">
        <f t="shared" si="8"/>
        <v>0.1</v>
      </c>
      <c r="H326" s="9"/>
      <c r="I326" s="11"/>
      <c r="J326" s="32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11">
        <v>0</v>
      </c>
      <c r="T326" s="32">
        <v>0</v>
      </c>
      <c r="U326" s="9">
        <v>0</v>
      </c>
      <c r="V326" s="9">
        <v>0</v>
      </c>
      <c r="W326" s="9">
        <v>0</v>
      </c>
      <c r="X326" s="9">
        <v>1</v>
      </c>
      <c r="Y326" s="9">
        <v>0</v>
      </c>
      <c r="Z326" s="9">
        <v>0</v>
      </c>
      <c r="AA326" s="9">
        <v>0</v>
      </c>
      <c r="AB326" s="9">
        <v>0</v>
      </c>
      <c r="AC326" s="44">
        <v>0</v>
      </c>
      <c r="AD326" s="62"/>
    </row>
    <row r="327" spans="1:30" ht="14.25" customHeight="1">
      <c r="A327" s="32" t="s">
        <v>45</v>
      </c>
      <c r="B327" s="33">
        <v>45111</v>
      </c>
      <c r="C327" s="9">
        <f t="shared" si="5"/>
        <v>0</v>
      </c>
      <c r="D327" s="9">
        <f t="shared" si="6"/>
        <v>0</v>
      </c>
      <c r="E327" s="9">
        <f t="shared" si="7"/>
        <v>1</v>
      </c>
      <c r="F327" s="10">
        <f t="shared" si="4"/>
        <v>0.10351966873706005</v>
      </c>
      <c r="G327" s="9">
        <f t="shared" si="8"/>
        <v>0.1</v>
      </c>
      <c r="H327" s="9"/>
      <c r="I327" s="11"/>
      <c r="J327" s="32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11">
        <v>0</v>
      </c>
      <c r="T327" s="32">
        <v>1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44">
        <v>0</v>
      </c>
      <c r="AD327" s="62"/>
    </row>
    <row r="328" spans="1:30" ht="14.25" customHeight="1">
      <c r="A328" s="32" t="s">
        <v>46</v>
      </c>
      <c r="B328" s="33">
        <v>45111</v>
      </c>
      <c r="C328" s="9">
        <f t="shared" si="5"/>
        <v>0</v>
      </c>
      <c r="D328" s="9">
        <f t="shared" si="6"/>
        <v>0</v>
      </c>
      <c r="E328" s="9">
        <f t="shared" si="7"/>
        <v>2</v>
      </c>
      <c r="F328" s="10">
        <f t="shared" si="4"/>
        <v>0.20703933747412009</v>
      </c>
      <c r="G328" s="9">
        <f t="shared" si="8"/>
        <v>0.2</v>
      </c>
      <c r="H328" s="9"/>
      <c r="I328" s="11"/>
      <c r="J328" s="32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11">
        <v>0</v>
      </c>
      <c r="T328" s="32">
        <v>0</v>
      </c>
      <c r="U328" s="9">
        <v>0</v>
      </c>
      <c r="V328" s="9">
        <v>1</v>
      </c>
      <c r="W328" s="9">
        <v>0</v>
      </c>
      <c r="X328" s="9">
        <v>1</v>
      </c>
      <c r="Y328" s="9">
        <v>0</v>
      </c>
      <c r="Z328" s="9">
        <v>0</v>
      </c>
      <c r="AA328" s="9">
        <v>0</v>
      </c>
      <c r="AB328" s="9">
        <v>0</v>
      </c>
      <c r="AC328" s="44">
        <v>0</v>
      </c>
      <c r="AD328" s="62"/>
    </row>
    <row r="329" spans="1:30" ht="14.25" customHeight="1">
      <c r="A329" s="32" t="s">
        <v>47</v>
      </c>
      <c r="B329" s="33">
        <v>45111</v>
      </c>
      <c r="C329" s="9">
        <f t="shared" si="5"/>
        <v>0</v>
      </c>
      <c r="D329" s="9">
        <f t="shared" si="6"/>
        <v>0</v>
      </c>
      <c r="E329" s="9">
        <f t="shared" si="7"/>
        <v>1</v>
      </c>
      <c r="F329" s="10">
        <f t="shared" si="4"/>
        <v>0.10351966873706005</v>
      </c>
      <c r="G329" s="9">
        <f t="shared" si="8"/>
        <v>0.1</v>
      </c>
      <c r="H329" s="9"/>
      <c r="I329" s="11"/>
      <c r="J329" s="32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11">
        <v>0</v>
      </c>
      <c r="T329" s="32">
        <v>0</v>
      </c>
      <c r="U329" s="9">
        <v>0</v>
      </c>
      <c r="V329" s="9">
        <v>0</v>
      </c>
      <c r="W329" s="9">
        <v>0</v>
      </c>
      <c r="X329" s="9">
        <v>0</v>
      </c>
      <c r="Y329" s="9">
        <v>1</v>
      </c>
      <c r="Z329" s="9">
        <v>0</v>
      </c>
      <c r="AA329" s="9">
        <v>0</v>
      </c>
      <c r="AB329" s="9">
        <v>0</v>
      </c>
      <c r="AC329" s="44">
        <v>0</v>
      </c>
      <c r="AD329" s="62"/>
    </row>
    <row r="330" spans="1:30" ht="14.25" customHeight="1">
      <c r="A330" s="32" t="s">
        <v>48</v>
      </c>
      <c r="B330" s="33">
        <v>45111</v>
      </c>
      <c r="C330" s="9">
        <f t="shared" si="5"/>
        <v>0</v>
      </c>
      <c r="D330" s="9">
        <f t="shared" si="6"/>
        <v>0</v>
      </c>
      <c r="E330" s="9">
        <f t="shared" si="7"/>
        <v>1</v>
      </c>
      <c r="F330" s="10">
        <f t="shared" si="4"/>
        <v>0.10351966873706005</v>
      </c>
      <c r="G330" s="9">
        <f t="shared" si="8"/>
        <v>0.1</v>
      </c>
      <c r="H330" s="9"/>
      <c r="I330" s="11"/>
      <c r="J330" s="32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11">
        <v>0</v>
      </c>
      <c r="T330" s="32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44">
        <v>1</v>
      </c>
      <c r="AD330" s="62"/>
    </row>
    <row r="331" spans="1:30" ht="14.25" customHeight="1">
      <c r="A331" s="32" t="s">
        <v>49</v>
      </c>
      <c r="B331" s="33">
        <v>45111</v>
      </c>
      <c r="C331" s="9">
        <f t="shared" si="5"/>
        <v>0</v>
      </c>
      <c r="D331" s="9">
        <f t="shared" si="6"/>
        <v>0</v>
      </c>
      <c r="E331" s="9">
        <f t="shared" si="7"/>
        <v>0</v>
      </c>
      <c r="F331" s="10">
        <f t="shared" si="4"/>
        <v>0</v>
      </c>
      <c r="G331" s="9">
        <f t="shared" si="8"/>
        <v>0</v>
      </c>
      <c r="H331" s="9"/>
      <c r="I331" s="11"/>
      <c r="J331" s="32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11">
        <v>0</v>
      </c>
      <c r="T331" s="32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44">
        <v>0</v>
      </c>
      <c r="AD331" s="62"/>
    </row>
    <row r="332" spans="1:30" ht="14.25" customHeight="1">
      <c r="A332" s="32" t="s">
        <v>50</v>
      </c>
      <c r="B332" s="33">
        <v>45111</v>
      </c>
      <c r="C332" s="9">
        <f t="shared" si="5"/>
        <v>0</v>
      </c>
      <c r="D332" s="9">
        <f t="shared" si="6"/>
        <v>0</v>
      </c>
      <c r="E332" s="9">
        <f t="shared" si="7"/>
        <v>1</v>
      </c>
      <c r="F332" s="10">
        <f t="shared" si="4"/>
        <v>0.10351966873706005</v>
      </c>
      <c r="G332" s="9">
        <f t="shared" si="8"/>
        <v>0.1</v>
      </c>
      <c r="H332" s="9"/>
      <c r="I332" s="11"/>
      <c r="J332" s="32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11">
        <v>0</v>
      </c>
      <c r="T332" s="32">
        <v>0</v>
      </c>
      <c r="U332" s="9">
        <v>0</v>
      </c>
      <c r="V332" s="9">
        <v>0</v>
      </c>
      <c r="W332" s="9">
        <v>1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44">
        <v>0</v>
      </c>
      <c r="AD332" s="62"/>
    </row>
    <row r="333" spans="1:30" ht="14.25" customHeight="1">
      <c r="A333" s="32" t="s">
        <v>51</v>
      </c>
      <c r="B333" s="33">
        <v>45111</v>
      </c>
      <c r="C333" s="9">
        <f t="shared" si="5"/>
        <v>0</v>
      </c>
      <c r="D333" s="9">
        <f t="shared" si="6"/>
        <v>0</v>
      </c>
      <c r="E333" s="9">
        <f t="shared" si="7"/>
        <v>1</v>
      </c>
      <c r="F333" s="10">
        <f t="shared" si="4"/>
        <v>0.10351966873706005</v>
      </c>
      <c r="G333" s="9">
        <f t="shared" si="8"/>
        <v>0.1</v>
      </c>
      <c r="H333" s="9"/>
      <c r="I333" s="11"/>
      <c r="J333" s="32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11">
        <v>0</v>
      </c>
      <c r="T333" s="32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1</v>
      </c>
      <c r="AC333" s="44">
        <v>0</v>
      </c>
      <c r="AD333" s="62"/>
    </row>
    <row r="334" spans="1:30" ht="14.25" customHeight="1">
      <c r="A334" s="32" t="s">
        <v>52</v>
      </c>
      <c r="B334" s="33">
        <v>45111</v>
      </c>
      <c r="C334" s="9">
        <f t="shared" si="5"/>
        <v>0</v>
      </c>
      <c r="D334" s="9">
        <f t="shared" si="6"/>
        <v>0</v>
      </c>
      <c r="E334" s="9">
        <f t="shared" si="7"/>
        <v>0</v>
      </c>
      <c r="F334" s="10">
        <f t="shared" si="4"/>
        <v>0</v>
      </c>
      <c r="G334" s="9">
        <f t="shared" si="8"/>
        <v>0</v>
      </c>
      <c r="H334" s="9"/>
      <c r="I334" s="11"/>
      <c r="J334" s="32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11">
        <v>0</v>
      </c>
      <c r="T334" s="32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44">
        <v>0</v>
      </c>
      <c r="AD334" s="62"/>
    </row>
    <row r="335" spans="1:30" ht="14.25" customHeight="1">
      <c r="A335" s="32" t="s">
        <v>53</v>
      </c>
      <c r="B335" s="33">
        <v>45111</v>
      </c>
      <c r="C335" s="9">
        <f t="shared" si="5"/>
        <v>0</v>
      </c>
      <c r="D335" s="9">
        <f t="shared" si="6"/>
        <v>0</v>
      </c>
      <c r="E335" s="9">
        <f t="shared" si="7"/>
        <v>1</v>
      </c>
      <c r="F335" s="10">
        <f t="shared" si="4"/>
        <v>0.10351966873706005</v>
      </c>
      <c r="G335" s="9">
        <f t="shared" si="8"/>
        <v>0.1</v>
      </c>
      <c r="H335" s="9"/>
      <c r="I335" s="11"/>
      <c r="J335" s="32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11">
        <v>0</v>
      </c>
      <c r="T335" s="32">
        <v>0</v>
      </c>
      <c r="U335" s="9">
        <v>0</v>
      </c>
      <c r="V335" s="9">
        <v>0</v>
      </c>
      <c r="W335" s="9">
        <v>0</v>
      </c>
      <c r="X335" s="9">
        <v>1</v>
      </c>
      <c r="Y335" s="9">
        <v>0</v>
      </c>
      <c r="Z335" s="9">
        <v>0</v>
      </c>
      <c r="AA335" s="9">
        <v>0</v>
      </c>
      <c r="AB335" s="9">
        <v>0</v>
      </c>
      <c r="AC335" s="44">
        <v>0</v>
      </c>
      <c r="AD335" s="62"/>
    </row>
    <row r="336" spans="1:30" ht="14.25" customHeight="1">
      <c r="A336" s="32" t="s">
        <v>54</v>
      </c>
      <c r="B336" s="33">
        <v>45111</v>
      </c>
      <c r="C336" s="9">
        <f t="shared" si="5"/>
        <v>0</v>
      </c>
      <c r="D336" s="9">
        <f t="shared" si="6"/>
        <v>0</v>
      </c>
      <c r="E336" s="9">
        <f t="shared" si="7"/>
        <v>0</v>
      </c>
      <c r="F336" s="10">
        <f t="shared" si="4"/>
        <v>0</v>
      </c>
      <c r="G336" s="9">
        <f t="shared" si="8"/>
        <v>0</v>
      </c>
      <c r="H336" s="9"/>
      <c r="I336" s="11"/>
      <c r="J336" s="32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11">
        <v>0</v>
      </c>
      <c r="T336" s="32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44">
        <v>0</v>
      </c>
      <c r="AD336" s="62"/>
    </row>
    <row r="337" spans="1:30" ht="14.25" customHeight="1">
      <c r="A337" s="32" t="s">
        <v>55</v>
      </c>
      <c r="B337" s="33">
        <v>45111</v>
      </c>
      <c r="C337" s="9">
        <f t="shared" si="5"/>
        <v>0</v>
      </c>
      <c r="D337" s="9">
        <f t="shared" si="6"/>
        <v>0</v>
      </c>
      <c r="E337" s="9">
        <f t="shared" si="7"/>
        <v>2</v>
      </c>
      <c r="F337" s="10">
        <f t="shared" si="4"/>
        <v>0.20703933747412009</v>
      </c>
      <c r="G337" s="9">
        <f t="shared" si="8"/>
        <v>0.2</v>
      </c>
      <c r="H337" s="9"/>
      <c r="I337" s="11"/>
      <c r="J337" s="32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11">
        <v>0</v>
      </c>
      <c r="T337" s="32">
        <v>0</v>
      </c>
      <c r="U337" s="9">
        <v>0</v>
      </c>
      <c r="V337" s="9">
        <v>0</v>
      </c>
      <c r="W337" s="9">
        <v>1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44">
        <v>1</v>
      </c>
      <c r="AD337" s="62"/>
    </row>
    <row r="338" spans="1:30" ht="14.25" customHeight="1">
      <c r="A338" s="32" t="s">
        <v>56</v>
      </c>
      <c r="B338" s="33">
        <v>45111</v>
      </c>
      <c r="C338" s="9">
        <f t="shared" si="5"/>
        <v>0</v>
      </c>
      <c r="D338" s="9">
        <f t="shared" si="6"/>
        <v>0</v>
      </c>
      <c r="E338" s="9">
        <f t="shared" si="7"/>
        <v>1</v>
      </c>
      <c r="F338" s="10">
        <f t="shared" si="4"/>
        <v>0.10351966873706005</v>
      </c>
      <c r="G338" s="9">
        <f t="shared" si="8"/>
        <v>0.1</v>
      </c>
      <c r="H338" s="9"/>
      <c r="I338" s="11"/>
      <c r="J338" s="32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11">
        <v>0</v>
      </c>
      <c r="T338" s="32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1</v>
      </c>
      <c r="AA338" s="9">
        <v>0</v>
      </c>
      <c r="AB338" s="9">
        <v>0</v>
      </c>
      <c r="AC338" s="44">
        <v>0</v>
      </c>
      <c r="AD338" s="62"/>
    </row>
    <row r="339" spans="1:30" ht="14.25" customHeight="1">
      <c r="A339" s="32" t="s">
        <v>57</v>
      </c>
      <c r="B339" s="33">
        <v>45111</v>
      </c>
      <c r="C339" s="9">
        <f t="shared" si="5"/>
        <v>0</v>
      </c>
      <c r="D339" s="9">
        <f t="shared" si="6"/>
        <v>0</v>
      </c>
      <c r="E339" s="9">
        <f t="shared" si="7"/>
        <v>0</v>
      </c>
      <c r="F339" s="10">
        <f t="shared" si="4"/>
        <v>0</v>
      </c>
      <c r="G339" s="9">
        <f t="shared" si="8"/>
        <v>0</v>
      </c>
      <c r="H339" s="9"/>
      <c r="I339" s="11"/>
      <c r="J339" s="32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11">
        <v>0</v>
      </c>
      <c r="T339" s="32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44">
        <v>0</v>
      </c>
      <c r="AD339" s="62"/>
    </row>
    <row r="340" spans="1:30" ht="14.25" customHeight="1">
      <c r="A340" s="32" t="s">
        <v>58</v>
      </c>
      <c r="B340" s="33">
        <v>45111</v>
      </c>
      <c r="C340" s="9">
        <f t="shared" si="5"/>
        <v>0</v>
      </c>
      <c r="D340" s="9">
        <f t="shared" si="6"/>
        <v>0</v>
      </c>
      <c r="E340" s="9">
        <f t="shared" si="7"/>
        <v>0</v>
      </c>
      <c r="F340" s="10">
        <f t="shared" si="4"/>
        <v>0</v>
      </c>
      <c r="G340" s="9">
        <f t="shared" si="8"/>
        <v>0</v>
      </c>
      <c r="H340" s="9"/>
      <c r="I340" s="11"/>
      <c r="J340" s="32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11">
        <v>0</v>
      </c>
      <c r="T340" s="32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44">
        <v>0</v>
      </c>
      <c r="AD340" s="62"/>
    </row>
    <row r="341" spans="1:30" ht="14.25" customHeight="1">
      <c r="A341" s="35" t="s">
        <v>59</v>
      </c>
      <c r="B341" s="39">
        <v>45111</v>
      </c>
      <c r="C341" s="21">
        <f t="shared" si="5"/>
        <v>0</v>
      </c>
      <c r="D341" s="21">
        <f t="shared" si="6"/>
        <v>0</v>
      </c>
      <c r="E341" s="21">
        <f t="shared" si="7"/>
        <v>3</v>
      </c>
      <c r="F341" s="22">
        <f t="shared" si="4"/>
        <v>0.3105590062111801</v>
      </c>
      <c r="G341" s="21">
        <f t="shared" si="8"/>
        <v>0.3</v>
      </c>
      <c r="H341" s="21"/>
      <c r="I341" s="23"/>
      <c r="J341" s="34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5">
        <v>0</v>
      </c>
      <c r="T341" s="34">
        <v>2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1</v>
      </c>
      <c r="AB341" s="13">
        <v>0</v>
      </c>
      <c r="AC341" s="45">
        <v>0</v>
      </c>
      <c r="AD341" s="63"/>
    </row>
    <row r="342" spans="1:30" ht="14.25" customHeight="1">
      <c r="A342" s="30" t="s">
        <v>39</v>
      </c>
      <c r="B342" s="31">
        <v>45126</v>
      </c>
      <c r="C342" s="5">
        <f t="shared" si="5"/>
        <v>0</v>
      </c>
      <c r="D342" s="5">
        <f t="shared" si="6"/>
        <v>0</v>
      </c>
      <c r="E342" s="5">
        <f t="shared" si="7"/>
        <v>1</v>
      </c>
      <c r="F342" s="6">
        <f t="shared" si="4"/>
        <v>0.10351966873706005</v>
      </c>
      <c r="G342" s="5">
        <f t="shared" si="8"/>
        <v>0.1</v>
      </c>
      <c r="H342" s="5"/>
      <c r="I342" s="7"/>
      <c r="J342" s="46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7">
        <v>0</v>
      </c>
      <c r="T342" s="30">
        <v>0</v>
      </c>
      <c r="U342" s="5">
        <v>0</v>
      </c>
      <c r="V342" s="5">
        <v>0</v>
      </c>
      <c r="W342" s="5">
        <v>0</v>
      </c>
      <c r="X342" s="5">
        <v>1</v>
      </c>
      <c r="Y342" s="5">
        <v>0</v>
      </c>
      <c r="Z342" s="5">
        <v>0</v>
      </c>
      <c r="AA342" s="5">
        <v>0</v>
      </c>
      <c r="AB342" s="5">
        <v>0</v>
      </c>
      <c r="AC342" s="43">
        <v>0</v>
      </c>
      <c r="AD342" s="61"/>
    </row>
    <row r="343" spans="1:30" ht="14.25" customHeight="1">
      <c r="A343" s="32" t="s">
        <v>41</v>
      </c>
      <c r="B343" s="33">
        <v>45126</v>
      </c>
      <c r="C343" s="9">
        <f t="shared" si="5"/>
        <v>0</v>
      </c>
      <c r="D343" s="9">
        <f t="shared" si="6"/>
        <v>0</v>
      </c>
      <c r="E343" s="9">
        <f t="shared" si="7"/>
        <v>1</v>
      </c>
      <c r="F343" s="10">
        <f t="shared" si="4"/>
        <v>0.10351966873706005</v>
      </c>
      <c r="G343" s="9">
        <f t="shared" si="8"/>
        <v>0.1</v>
      </c>
      <c r="H343" s="9"/>
      <c r="I343" s="11"/>
      <c r="J343" s="47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11">
        <v>0</v>
      </c>
      <c r="T343" s="32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1</v>
      </c>
      <c r="AB343" s="9">
        <v>0</v>
      </c>
      <c r="AC343" s="44">
        <v>0</v>
      </c>
      <c r="AD343" s="62"/>
    </row>
    <row r="344" spans="1:30" ht="14.25" customHeight="1">
      <c r="A344" s="32" t="s">
        <v>42</v>
      </c>
      <c r="B344" s="33">
        <v>45126</v>
      </c>
      <c r="C344" s="9">
        <f t="shared" si="5"/>
        <v>0</v>
      </c>
      <c r="D344" s="9">
        <f t="shared" si="6"/>
        <v>0</v>
      </c>
      <c r="E344" s="9">
        <f t="shared" si="7"/>
        <v>1</v>
      </c>
      <c r="F344" s="10">
        <f t="shared" si="4"/>
        <v>0.10351966873706005</v>
      </c>
      <c r="G344" s="9">
        <f t="shared" si="8"/>
        <v>0.1</v>
      </c>
      <c r="H344" s="9"/>
      <c r="I344" s="11"/>
      <c r="J344" s="47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11">
        <v>0</v>
      </c>
      <c r="T344" s="32">
        <v>0</v>
      </c>
      <c r="U344" s="9">
        <v>0</v>
      </c>
      <c r="V344" s="9">
        <v>1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44">
        <v>0</v>
      </c>
      <c r="AD344" s="62"/>
    </row>
    <row r="345" spans="1:30" ht="14.25" customHeight="1">
      <c r="A345" s="32" t="s">
        <v>43</v>
      </c>
      <c r="B345" s="33">
        <v>45126</v>
      </c>
      <c r="C345" s="9">
        <f t="shared" si="5"/>
        <v>0</v>
      </c>
      <c r="D345" s="9">
        <f t="shared" si="6"/>
        <v>0</v>
      </c>
      <c r="E345" s="9">
        <f t="shared" si="7"/>
        <v>1</v>
      </c>
      <c r="F345" s="10">
        <f t="shared" si="4"/>
        <v>0.10351966873706005</v>
      </c>
      <c r="G345" s="9">
        <f t="shared" si="8"/>
        <v>0.1</v>
      </c>
      <c r="H345" s="9"/>
      <c r="I345" s="11"/>
      <c r="J345" s="47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11">
        <v>0</v>
      </c>
      <c r="T345" s="32">
        <v>0</v>
      </c>
      <c r="U345" s="9">
        <v>0</v>
      </c>
      <c r="V345" s="9">
        <v>1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44">
        <v>0</v>
      </c>
      <c r="AD345" s="62"/>
    </row>
    <row r="346" spans="1:30" ht="14.25" customHeight="1">
      <c r="A346" s="32" t="s">
        <v>44</v>
      </c>
      <c r="B346" s="33">
        <v>45126</v>
      </c>
      <c r="C346" s="9">
        <f t="shared" si="5"/>
        <v>0</v>
      </c>
      <c r="D346" s="9">
        <f t="shared" si="6"/>
        <v>0</v>
      </c>
      <c r="E346" s="9">
        <f t="shared" si="7"/>
        <v>1</v>
      </c>
      <c r="F346" s="10">
        <f t="shared" si="4"/>
        <v>0.10351966873706005</v>
      </c>
      <c r="G346" s="9">
        <f t="shared" si="8"/>
        <v>0.1</v>
      </c>
      <c r="H346" s="9"/>
      <c r="I346" s="11"/>
      <c r="J346" s="47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11">
        <v>0</v>
      </c>
      <c r="T346" s="32">
        <v>0</v>
      </c>
      <c r="U346" s="9">
        <v>0</v>
      </c>
      <c r="V346" s="9">
        <v>0</v>
      </c>
      <c r="W346" s="9">
        <v>0</v>
      </c>
      <c r="X346" s="9">
        <v>1</v>
      </c>
      <c r="Y346" s="9">
        <v>0</v>
      </c>
      <c r="Z346" s="9">
        <v>0</v>
      </c>
      <c r="AA346" s="9">
        <v>0</v>
      </c>
      <c r="AB346" s="9">
        <v>0</v>
      </c>
      <c r="AC346" s="44">
        <v>0</v>
      </c>
      <c r="AD346" s="62"/>
    </row>
    <row r="347" spans="1:30" ht="14.25" customHeight="1">
      <c r="A347" s="32" t="s">
        <v>45</v>
      </c>
      <c r="B347" s="33">
        <v>45126</v>
      </c>
      <c r="C347" s="9">
        <f t="shared" si="5"/>
        <v>0</v>
      </c>
      <c r="D347" s="9">
        <f t="shared" si="6"/>
        <v>0</v>
      </c>
      <c r="E347" s="9">
        <f t="shared" si="7"/>
        <v>1</v>
      </c>
      <c r="F347" s="10">
        <f t="shared" si="4"/>
        <v>0.10351966873706005</v>
      </c>
      <c r="G347" s="9">
        <f t="shared" si="8"/>
        <v>0.1</v>
      </c>
      <c r="H347" s="9"/>
      <c r="I347" s="11"/>
      <c r="J347" s="47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11">
        <v>0</v>
      </c>
      <c r="T347" s="32">
        <v>1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44">
        <v>0</v>
      </c>
      <c r="AD347" s="62"/>
    </row>
    <row r="348" spans="1:30" ht="14.25" customHeight="1">
      <c r="A348" s="32" t="s">
        <v>46</v>
      </c>
      <c r="B348" s="33">
        <v>45126</v>
      </c>
      <c r="C348" s="9">
        <f t="shared" si="5"/>
        <v>0</v>
      </c>
      <c r="D348" s="9">
        <f t="shared" si="6"/>
        <v>0</v>
      </c>
      <c r="E348" s="9">
        <f t="shared" si="7"/>
        <v>2</v>
      </c>
      <c r="F348" s="10">
        <f t="shared" si="4"/>
        <v>0.20703933747412009</v>
      </c>
      <c r="G348" s="9">
        <f t="shared" si="8"/>
        <v>0.2</v>
      </c>
      <c r="H348" s="9"/>
      <c r="I348" s="11"/>
      <c r="J348" s="47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11">
        <v>0</v>
      </c>
      <c r="T348" s="32">
        <v>0</v>
      </c>
      <c r="U348" s="9">
        <v>0</v>
      </c>
      <c r="V348" s="9">
        <v>1</v>
      </c>
      <c r="W348" s="9">
        <v>0</v>
      </c>
      <c r="X348" s="9">
        <v>1</v>
      </c>
      <c r="Y348" s="9">
        <v>0</v>
      </c>
      <c r="Z348" s="9">
        <v>0</v>
      </c>
      <c r="AA348" s="9">
        <v>0</v>
      </c>
      <c r="AB348" s="9">
        <v>0</v>
      </c>
      <c r="AC348" s="44">
        <v>0</v>
      </c>
      <c r="AD348" s="62"/>
    </row>
    <row r="349" spans="1:30" ht="14.25" customHeight="1">
      <c r="A349" s="32" t="s">
        <v>47</v>
      </c>
      <c r="B349" s="33">
        <v>45126</v>
      </c>
      <c r="C349" s="9">
        <f t="shared" si="5"/>
        <v>0</v>
      </c>
      <c r="D349" s="9">
        <f t="shared" si="6"/>
        <v>0</v>
      </c>
      <c r="E349" s="9">
        <f t="shared" si="7"/>
        <v>1</v>
      </c>
      <c r="F349" s="10">
        <f t="shared" si="4"/>
        <v>0.10351966873706005</v>
      </c>
      <c r="G349" s="9">
        <f t="shared" si="8"/>
        <v>0.1</v>
      </c>
      <c r="H349" s="9"/>
      <c r="I349" s="11"/>
      <c r="J349" s="47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11">
        <v>0</v>
      </c>
      <c r="T349" s="32">
        <v>0</v>
      </c>
      <c r="U349" s="9">
        <v>0</v>
      </c>
      <c r="V349" s="9">
        <v>0</v>
      </c>
      <c r="W349" s="9">
        <v>0</v>
      </c>
      <c r="X349" s="9">
        <v>0</v>
      </c>
      <c r="Y349" s="9">
        <v>1</v>
      </c>
      <c r="Z349" s="9">
        <v>0</v>
      </c>
      <c r="AA349" s="9">
        <v>0</v>
      </c>
      <c r="AB349" s="9">
        <v>0</v>
      </c>
      <c r="AC349" s="44">
        <v>0</v>
      </c>
      <c r="AD349" s="62"/>
    </row>
    <row r="350" spans="1:30" ht="14.25" customHeight="1">
      <c r="A350" s="32" t="s">
        <v>48</v>
      </c>
      <c r="B350" s="33">
        <v>45126</v>
      </c>
      <c r="C350" s="9">
        <f t="shared" si="5"/>
        <v>0</v>
      </c>
      <c r="D350" s="9">
        <f t="shared" si="6"/>
        <v>0</v>
      </c>
      <c r="E350" s="9">
        <f t="shared" si="7"/>
        <v>1</v>
      </c>
      <c r="F350" s="10">
        <f t="shared" si="4"/>
        <v>0.10351966873706005</v>
      </c>
      <c r="G350" s="9">
        <f t="shared" si="8"/>
        <v>0.1</v>
      </c>
      <c r="H350" s="9"/>
      <c r="I350" s="11"/>
      <c r="J350" s="47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11">
        <v>0</v>
      </c>
      <c r="T350" s="32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44">
        <v>1</v>
      </c>
      <c r="AD350" s="62"/>
    </row>
    <row r="351" spans="1:30" ht="14.25" customHeight="1">
      <c r="A351" s="32" t="s">
        <v>49</v>
      </c>
      <c r="B351" s="33">
        <v>45126</v>
      </c>
      <c r="C351" s="9">
        <f t="shared" si="5"/>
        <v>0</v>
      </c>
      <c r="D351" s="9">
        <f t="shared" si="6"/>
        <v>0</v>
      </c>
      <c r="E351" s="9">
        <f t="shared" si="7"/>
        <v>0</v>
      </c>
      <c r="F351" s="10">
        <f t="shared" si="4"/>
        <v>0</v>
      </c>
      <c r="G351" s="9">
        <f t="shared" si="8"/>
        <v>0</v>
      </c>
      <c r="H351" s="9"/>
      <c r="I351" s="11"/>
      <c r="J351" s="47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11">
        <v>0</v>
      </c>
      <c r="T351" s="32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44">
        <v>0</v>
      </c>
      <c r="AD351" s="62"/>
    </row>
    <row r="352" spans="1:30" ht="14.25" customHeight="1">
      <c r="A352" s="32" t="s">
        <v>50</v>
      </c>
      <c r="B352" s="33">
        <v>45126</v>
      </c>
      <c r="C352" s="9">
        <f t="shared" si="5"/>
        <v>0</v>
      </c>
      <c r="D352" s="9">
        <f t="shared" si="6"/>
        <v>0</v>
      </c>
      <c r="E352" s="9">
        <f t="shared" si="7"/>
        <v>1</v>
      </c>
      <c r="F352" s="10">
        <f t="shared" si="4"/>
        <v>0.10351966873706005</v>
      </c>
      <c r="G352" s="9">
        <f t="shared" si="8"/>
        <v>0.1</v>
      </c>
      <c r="H352" s="9"/>
      <c r="I352" s="11"/>
      <c r="J352" s="47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11">
        <v>0</v>
      </c>
      <c r="T352" s="32">
        <v>0</v>
      </c>
      <c r="U352" s="9">
        <v>0</v>
      </c>
      <c r="V352" s="9">
        <v>0</v>
      </c>
      <c r="W352" s="9">
        <v>1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44">
        <v>0</v>
      </c>
      <c r="AD352" s="62"/>
    </row>
    <row r="353" spans="1:30" ht="14.25" customHeight="1">
      <c r="A353" s="32" t="s">
        <v>51</v>
      </c>
      <c r="B353" s="33">
        <v>45126</v>
      </c>
      <c r="C353" s="9">
        <f t="shared" si="5"/>
        <v>0</v>
      </c>
      <c r="D353" s="9">
        <f t="shared" si="6"/>
        <v>0</v>
      </c>
      <c r="E353" s="9">
        <f t="shared" si="7"/>
        <v>1</v>
      </c>
      <c r="F353" s="10">
        <f t="shared" si="4"/>
        <v>0.10351966873706005</v>
      </c>
      <c r="G353" s="9">
        <f t="shared" si="8"/>
        <v>0.1</v>
      </c>
      <c r="H353" s="9"/>
      <c r="I353" s="11"/>
      <c r="J353" s="47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11">
        <v>0</v>
      </c>
      <c r="T353" s="32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1</v>
      </c>
      <c r="AC353" s="44">
        <v>0</v>
      </c>
      <c r="AD353" s="62"/>
    </row>
    <row r="354" spans="1:30" ht="14.25" customHeight="1">
      <c r="A354" s="32" t="s">
        <v>52</v>
      </c>
      <c r="B354" s="33">
        <v>45126</v>
      </c>
      <c r="C354" s="9">
        <f t="shared" si="5"/>
        <v>0</v>
      </c>
      <c r="D354" s="9">
        <f t="shared" si="6"/>
        <v>0</v>
      </c>
      <c r="E354" s="9">
        <f t="shared" si="7"/>
        <v>0</v>
      </c>
      <c r="F354" s="10">
        <f t="shared" si="4"/>
        <v>0</v>
      </c>
      <c r="G354" s="9">
        <f t="shared" si="8"/>
        <v>0</v>
      </c>
      <c r="H354" s="9"/>
      <c r="I354" s="11"/>
      <c r="J354" s="47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11">
        <v>0</v>
      </c>
      <c r="T354" s="32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44">
        <v>0</v>
      </c>
      <c r="AD354" s="62"/>
    </row>
    <row r="355" spans="1:30" ht="14.25" customHeight="1">
      <c r="A355" s="32" t="s">
        <v>53</v>
      </c>
      <c r="B355" s="33">
        <v>45126</v>
      </c>
      <c r="C355" s="9">
        <f t="shared" si="5"/>
        <v>0</v>
      </c>
      <c r="D355" s="9">
        <f t="shared" si="6"/>
        <v>0</v>
      </c>
      <c r="E355" s="9">
        <f t="shared" si="7"/>
        <v>1</v>
      </c>
      <c r="F355" s="10">
        <f t="shared" si="4"/>
        <v>0.10351966873706005</v>
      </c>
      <c r="G355" s="9">
        <f t="shared" si="8"/>
        <v>0.1</v>
      </c>
      <c r="H355" s="9"/>
      <c r="I355" s="11"/>
      <c r="J355" s="47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11">
        <v>0</v>
      </c>
      <c r="T355" s="32">
        <v>0</v>
      </c>
      <c r="U355" s="9">
        <v>0</v>
      </c>
      <c r="V355" s="9">
        <v>0</v>
      </c>
      <c r="W355" s="9">
        <v>0</v>
      </c>
      <c r="X355" s="9">
        <v>1</v>
      </c>
      <c r="Y355" s="9">
        <v>0</v>
      </c>
      <c r="Z355" s="9">
        <v>0</v>
      </c>
      <c r="AA355" s="9">
        <v>0</v>
      </c>
      <c r="AB355" s="9">
        <v>0</v>
      </c>
      <c r="AC355" s="44">
        <v>0</v>
      </c>
      <c r="AD355" s="62"/>
    </row>
    <row r="356" spans="1:30" ht="14.25" customHeight="1">
      <c r="A356" s="32" t="s">
        <v>54</v>
      </c>
      <c r="B356" s="33">
        <v>45126</v>
      </c>
      <c r="C356" s="9">
        <f t="shared" si="5"/>
        <v>0</v>
      </c>
      <c r="D356" s="9">
        <f t="shared" si="6"/>
        <v>0</v>
      </c>
      <c r="E356" s="9">
        <f t="shared" si="7"/>
        <v>0</v>
      </c>
      <c r="F356" s="10">
        <f t="shared" si="4"/>
        <v>0</v>
      </c>
      <c r="G356" s="9">
        <f t="shared" si="8"/>
        <v>0</v>
      </c>
      <c r="H356" s="9"/>
      <c r="I356" s="11"/>
      <c r="J356" s="47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11">
        <v>0</v>
      </c>
      <c r="T356" s="32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44">
        <v>0</v>
      </c>
      <c r="AD356" s="62"/>
    </row>
    <row r="357" spans="1:30" ht="14.25" customHeight="1">
      <c r="A357" s="32" t="s">
        <v>55</v>
      </c>
      <c r="B357" s="33">
        <v>45126</v>
      </c>
      <c r="C357" s="9">
        <f t="shared" si="5"/>
        <v>0</v>
      </c>
      <c r="D357" s="9">
        <f t="shared" si="6"/>
        <v>0</v>
      </c>
      <c r="E357" s="9">
        <f t="shared" si="7"/>
        <v>2</v>
      </c>
      <c r="F357" s="10">
        <f t="shared" si="4"/>
        <v>0.20703933747412009</v>
      </c>
      <c r="G357" s="9">
        <f t="shared" si="8"/>
        <v>0.2</v>
      </c>
      <c r="H357" s="9"/>
      <c r="I357" s="11"/>
      <c r="J357" s="47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11">
        <v>0</v>
      </c>
      <c r="T357" s="32">
        <v>0</v>
      </c>
      <c r="U357" s="9">
        <v>0</v>
      </c>
      <c r="V357" s="9">
        <v>0</v>
      </c>
      <c r="W357" s="9">
        <v>1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44">
        <v>1</v>
      </c>
      <c r="AD357" s="62"/>
    </row>
    <row r="358" spans="1:30" ht="14.25" customHeight="1">
      <c r="A358" s="32" t="s">
        <v>56</v>
      </c>
      <c r="B358" s="33">
        <v>45126</v>
      </c>
      <c r="C358" s="9">
        <f t="shared" si="5"/>
        <v>0</v>
      </c>
      <c r="D358" s="9">
        <f t="shared" si="6"/>
        <v>0</v>
      </c>
      <c r="E358" s="9">
        <f t="shared" si="7"/>
        <v>1</v>
      </c>
      <c r="F358" s="10">
        <f t="shared" si="4"/>
        <v>0.10351966873706005</v>
      </c>
      <c r="G358" s="9">
        <f t="shared" si="8"/>
        <v>0.1</v>
      </c>
      <c r="H358" s="9"/>
      <c r="I358" s="11"/>
      <c r="J358" s="47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11">
        <v>0</v>
      </c>
      <c r="T358" s="32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1</v>
      </c>
      <c r="AA358" s="9">
        <v>0</v>
      </c>
      <c r="AB358" s="9">
        <v>0</v>
      </c>
      <c r="AC358" s="44">
        <v>0</v>
      </c>
      <c r="AD358" s="62"/>
    </row>
    <row r="359" spans="1:30" ht="14.25" customHeight="1">
      <c r="A359" s="32" t="s">
        <v>57</v>
      </c>
      <c r="B359" s="33">
        <v>45126</v>
      </c>
      <c r="C359" s="9">
        <f t="shared" si="5"/>
        <v>0</v>
      </c>
      <c r="D359" s="9">
        <f t="shared" si="6"/>
        <v>0</v>
      </c>
      <c r="E359" s="9">
        <f t="shared" si="7"/>
        <v>0</v>
      </c>
      <c r="F359" s="10">
        <f t="shared" si="4"/>
        <v>0</v>
      </c>
      <c r="G359" s="9">
        <f t="shared" si="8"/>
        <v>0</v>
      </c>
      <c r="H359" s="9"/>
      <c r="I359" s="11"/>
      <c r="J359" s="47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11">
        <v>0</v>
      </c>
      <c r="T359" s="32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44">
        <v>0</v>
      </c>
      <c r="AD359" s="62"/>
    </row>
    <row r="360" spans="1:30" ht="14.25" customHeight="1">
      <c r="A360" s="32" t="s">
        <v>58</v>
      </c>
      <c r="B360" s="33">
        <v>45126</v>
      </c>
      <c r="C360" s="9">
        <f t="shared" si="5"/>
        <v>0</v>
      </c>
      <c r="D360" s="9">
        <f t="shared" si="6"/>
        <v>0</v>
      </c>
      <c r="E360" s="9">
        <f t="shared" si="7"/>
        <v>0</v>
      </c>
      <c r="F360" s="10">
        <f t="shared" si="4"/>
        <v>0</v>
      </c>
      <c r="G360" s="9">
        <f t="shared" si="8"/>
        <v>0</v>
      </c>
      <c r="H360" s="9"/>
      <c r="I360" s="11"/>
      <c r="J360" s="47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11">
        <v>0</v>
      </c>
      <c r="T360" s="32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44">
        <v>0</v>
      </c>
      <c r="AD360" s="62"/>
    </row>
    <row r="361" spans="1:30" ht="14.25" customHeight="1">
      <c r="A361" s="34" t="s">
        <v>59</v>
      </c>
      <c r="B361" s="36">
        <v>45126</v>
      </c>
      <c r="C361" s="13">
        <f t="shared" si="5"/>
        <v>0</v>
      </c>
      <c r="D361" s="13">
        <f t="shared" si="6"/>
        <v>0</v>
      </c>
      <c r="E361" s="13">
        <f t="shared" si="7"/>
        <v>3</v>
      </c>
      <c r="F361" s="14">
        <f t="shared" si="4"/>
        <v>0.3105590062111801</v>
      </c>
      <c r="G361" s="13">
        <f t="shared" si="8"/>
        <v>0.3</v>
      </c>
      <c r="H361" s="13"/>
      <c r="I361" s="15"/>
      <c r="J361" s="48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5">
        <v>0</v>
      </c>
      <c r="T361" s="34">
        <v>2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1</v>
      </c>
      <c r="AB361" s="13">
        <v>0</v>
      </c>
      <c r="AC361" s="45">
        <v>0</v>
      </c>
      <c r="AD361" s="63"/>
    </row>
    <row r="362" spans="1:30" ht="14.25" customHeight="1">
      <c r="A362" s="37" t="s">
        <v>39</v>
      </c>
      <c r="B362" s="38">
        <v>45142</v>
      </c>
      <c r="C362" s="17">
        <f t="shared" si="5"/>
        <v>0</v>
      </c>
      <c r="D362" s="17">
        <f t="shared" si="6"/>
        <v>0</v>
      </c>
      <c r="E362" s="17">
        <f t="shared" si="7"/>
        <v>1</v>
      </c>
      <c r="F362" s="18">
        <f t="shared" si="4"/>
        <v>0.10351966873706005</v>
      </c>
      <c r="G362" s="17">
        <f t="shared" si="8"/>
        <v>0.1</v>
      </c>
      <c r="H362" s="17"/>
      <c r="I362" s="19"/>
      <c r="J362" s="46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7">
        <v>0</v>
      </c>
      <c r="T362" s="30">
        <v>0</v>
      </c>
      <c r="U362" s="5">
        <v>0</v>
      </c>
      <c r="V362" s="5">
        <v>0</v>
      </c>
      <c r="W362" s="5">
        <v>0</v>
      </c>
      <c r="X362" s="5">
        <v>1</v>
      </c>
      <c r="Y362" s="5">
        <v>0</v>
      </c>
      <c r="Z362" s="5">
        <v>0</v>
      </c>
      <c r="AA362" s="5">
        <v>0</v>
      </c>
      <c r="AB362" s="5">
        <v>0</v>
      </c>
      <c r="AC362" s="43">
        <v>0</v>
      </c>
      <c r="AD362" s="61"/>
    </row>
    <row r="363" spans="1:30" ht="14.25" customHeight="1">
      <c r="A363" s="32" t="s">
        <v>41</v>
      </c>
      <c r="B363" s="33">
        <v>45142</v>
      </c>
      <c r="C363" s="9">
        <f t="shared" si="5"/>
        <v>0</v>
      </c>
      <c r="D363" s="9">
        <f t="shared" si="6"/>
        <v>0</v>
      </c>
      <c r="E363" s="9">
        <f t="shared" si="7"/>
        <v>1</v>
      </c>
      <c r="F363" s="10">
        <f t="shared" si="4"/>
        <v>0.10351966873706005</v>
      </c>
      <c r="G363" s="9">
        <f t="shared" si="8"/>
        <v>0.1</v>
      </c>
      <c r="H363" s="9"/>
      <c r="I363" s="11"/>
      <c r="J363" s="47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11">
        <v>0</v>
      </c>
      <c r="T363" s="32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1</v>
      </c>
      <c r="AB363" s="9">
        <v>0</v>
      </c>
      <c r="AC363" s="44">
        <v>0</v>
      </c>
      <c r="AD363" s="62"/>
    </row>
    <row r="364" spans="1:30" ht="14.25" customHeight="1">
      <c r="A364" s="32" t="s">
        <v>42</v>
      </c>
      <c r="B364" s="33">
        <v>45142</v>
      </c>
      <c r="C364" s="9">
        <f t="shared" si="5"/>
        <v>0</v>
      </c>
      <c r="D364" s="9">
        <f t="shared" si="6"/>
        <v>0</v>
      </c>
      <c r="E364" s="9">
        <f t="shared" si="7"/>
        <v>1</v>
      </c>
      <c r="F364" s="10">
        <f t="shared" si="4"/>
        <v>0.10351966873706005</v>
      </c>
      <c r="G364" s="9">
        <f t="shared" si="8"/>
        <v>0.1</v>
      </c>
      <c r="H364" s="9"/>
      <c r="I364" s="11"/>
      <c r="J364" s="47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11">
        <v>0</v>
      </c>
      <c r="T364" s="32">
        <v>0</v>
      </c>
      <c r="U364" s="9">
        <v>0</v>
      </c>
      <c r="V364" s="9">
        <v>1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44">
        <v>0</v>
      </c>
      <c r="AD364" s="62"/>
    </row>
    <row r="365" spans="1:30" ht="14.25" customHeight="1">
      <c r="A365" s="32" t="s">
        <v>43</v>
      </c>
      <c r="B365" s="33">
        <v>45142</v>
      </c>
      <c r="C365" s="9">
        <f t="shared" si="5"/>
        <v>0</v>
      </c>
      <c r="D365" s="9">
        <f t="shared" si="6"/>
        <v>0</v>
      </c>
      <c r="E365" s="9">
        <f t="shared" si="7"/>
        <v>1</v>
      </c>
      <c r="F365" s="10">
        <f t="shared" si="4"/>
        <v>0.10351966873706005</v>
      </c>
      <c r="G365" s="9">
        <f t="shared" si="8"/>
        <v>0.1</v>
      </c>
      <c r="H365" s="9"/>
      <c r="I365" s="11"/>
      <c r="J365" s="47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11">
        <v>0</v>
      </c>
      <c r="T365" s="32">
        <v>0</v>
      </c>
      <c r="U365" s="9">
        <v>0</v>
      </c>
      <c r="V365" s="9">
        <v>1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44">
        <v>0</v>
      </c>
      <c r="AD365" s="62"/>
    </row>
    <row r="366" spans="1:30" ht="14.25" customHeight="1">
      <c r="A366" s="32" t="s">
        <v>44</v>
      </c>
      <c r="B366" s="33">
        <v>45142</v>
      </c>
      <c r="C366" s="9">
        <f t="shared" si="5"/>
        <v>0</v>
      </c>
      <c r="D366" s="9">
        <f t="shared" si="6"/>
        <v>0</v>
      </c>
      <c r="E366" s="9">
        <f t="shared" si="7"/>
        <v>1</v>
      </c>
      <c r="F366" s="10">
        <f t="shared" si="4"/>
        <v>0.10351966873706005</v>
      </c>
      <c r="G366" s="9">
        <f t="shared" si="8"/>
        <v>0.1</v>
      </c>
      <c r="H366" s="9"/>
      <c r="I366" s="11"/>
      <c r="J366" s="47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11">
        <v>0</v>
      </c>
      <c r="T366" s="32">
        <v>0</v>
      </c>
      <c r="U366" s="9">
        <v>0</v>
      </c>
      <c r="V366" s="9">
        <v>0</v>
      </c>
      <c r="W366" s="9">
        <v>0</v>
      </c>
      <c r="X366" s="9">
        <v>1</v>
      </c>
      <c r="Y366" s="9">
        <v>0</v>
      </c>
      <c r="Z366" s="9">
        <v>0</v>
      </c>
      <c r="AA366" s="9">
        <v>0</v>
      </c>
      <c r="AB366" s="9">
        <v>0</v>
      </c>
      <c r="AC366" s="44">
        <v>0</v>
      </c>
      <c r="AD366" s="62"/>
    </row>
    <row r="367" spans="1:30" ht="14.25" customHeight="1">
      <c r="A367" s="32" t="s">
        <v>45</v>
      </c>
      <c r="B367" s="33">
        <v>45142</v>
      </c>
      <c r="C367" s="9">
        <f t="shared" si="5"/>
        <v>0</v>
      </c>
      <c r="D367" s="9">
        <f t="shared" si="6"/>
        <v>0</v>
      </c>
      <c r="E367" s="9">
        <f t="shared" si="7"/>
        <v>1</v>
      </c>
      <c r="F367" s="10">
        <f t="shared" si="4"/>
        <v>0.10351966873706005</v>
      </c>
      <c r="G367" s="9">
        <f t="shared" si="8"/>
        <v>0.1</v>
      </c>
      <c r="H367" s="9"/>
      <c r="I367" s="11"/>
      <c r="J367" s="47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11">
        <v>0</v>
      </c>
      <c r="T367" s="32">
        <v>1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44">
        <v>0</v>
      </c>
      <c r="AD367" s="62"/>
    </row>
    <row r="368" spans="1:30" ht="14.25" customHeight="1">
      <c r="A368" s="32" t="s">
        <v>46</v>
      </c>
      <c r="B368" s="33">
        <v>45142</v>
      </c>
      <c r="C368" s="9">
        <f t="shared" si="5"/>
        <v>0</v>
      </c>
      <c r="D368" s="9">
        <f t="shared" si="6"/>
        <v>0</v>
      </c>
      <c r="E368" s="9">
        <f t="shared" si="7"/>
        <v>2</v>
      </c>
      <c r="F368" s="10">
        <f t="shared" si="4"/>
        <v>0.20703933747412009</v>
      </c>
      <c r="G368" s="9">
        <f t="shared" si="8"/>
        <v>0.2</v>
      </c>
      <c r="H368" s="9"/>
      <c r="I368" s="11"/>
      <c r="J368" s="47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11">
        <v>0</v>
      </c>
      <c r="T368" s="32">
        <v>0</v>
      </c>
      <c r="U368" s="9">
        <v>0</v>
      </c>
      <c r="V368" s="9">
        <v>1</v>
      </c>
      <c r="W368" s="9">
        <v>0</v>
      </c>
      <c r="X368" s="9">
        <v>1</v>
      </c>
      <c r="Y368" s="9">
        <v>0</v>
      </c>
      <c r="Z368" s="9">
        <v>0</v>
      </c>
      <c r="AA368" s="9">
        <v>0</v>
      </c>
      <c r="AB368" s="9">
        <v>0</v>
      </c>
      <c r="AC368" s="44">
        <v>0</v>
      </c>
      <c r="AD368" s="62"/>
    </row>
    <row r="369" spans="1:30" ht="14.25" customHeight="1">
      <c r="A369" s="32" t="s">
        <v>47</v>
      </c>
      <c r="B369" s="33">
        <v>45142</v>
      </c>
      <c r="C369" s="9">
        <f t="shared" si="5"/>
        <v>0</v>
      </c>
      <c r="D369" s="9">
        <f t="shared" si="6"/>
        <v>0</v>
      </c>
      <c r="E369" s="9">
        <f t="shared" si="7"/>
        <v>1</v>
      </c>
      <c r="F369" s="10">
        <f t="shared" si="4"/>
        <v>0.10351966873706005</v>
      </c>
      <c r="G369" s="9">
        <f t="shared" si="8"/>
        <v>0.1</v>
      </c>
      <c r="H369" s="9"/>
      <c r="I369" s="11"/>
      <c r="J369" s="47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11">
        <v>0</v>
      </c>
      <c r="T369" s="32">
        <v>0</v>
      </c>
      <c r="U369" s="9">
        <v>0</v>
      </c>
      <c r="V369" s="9">
        <v>0</v>
      </c>
      <c r="W369" s="9">
        <v>0</v>
      </c>
      <c r="X369" s="9">
        <v>0</v>
      </c>
      <c r="Y369" s="9">
        <v>1</v>
      </c>
      <c r="Z369" s="9">
        <v>0</v>
      </c>
      <c r="AA369" s="9">
        <v>0</v>
      </c>
      <c r="AB369" s="9">
        <v>0</v>
      </c>
      <c r="AC369" s="44">
        <v>0</v>
      </c>
      <c r="AD369" s="62"/>
    </row>
    <row r="370" spans="1:30" ht="14.25" customHeight="1">
      <c r="A370" s="32" t="s">
        <v>48</v>
      </c>
      <c r="B370" s="33">
        <v>45142</v>
      </c>
      <c r="C370" s="9">
        <f t="shared" si="5"/>
        <v>0</v>
      </c>
      <c r="D370" s="9">
        <f t="shared" si="6"/>
        <v>0</v>
      </c>
      <c r="E370" s="9">
        <f t="shared" si="7"/>
        <v>1</v>
      </c>
      <c r="F370" s="10">
        <f t="shared" si="4"/>
        <v>0.10351966873706005</v>
      </c>
      <c r="G370" s="9">
        <f t="shared" si="8"/>
        <v>0.1</v>
      </c>
      <c r="H370" s="9"/>
      <c r="I370" s="11"/>
      <c r="J370" s="47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11">
        <v>0</v>
      </c>
      <c r="T370" s="32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44">
        <v>1</v>
      </c>
      <c r="AD370" s="62"/>
    </row>
    <row r="371" spans="1:30" ht="14.25" customHeight="1">
      <c r="A371" s="32" t="s">
        <v>49</v>
      </c>
      <c r="B371" s="33">
        <v>45142</v>
      </c>
      <c r="C371" s="9">
        <f t="shared" si="5"/>
        <v>0</v>
      </c>
      <c r="D371" s="9">
        <f t="shared" si="6"/>
        <v>0</v>
      </c>
      <c r="E371" s="9">
        <f t="shared" si="7"/>
        <v>0</v>
      </c>
      <c r="F371" s="10">
        <f t="shared" si="4"/>
        <v>0</v>
      </c>
      <c r="G371" s="9">
        <f t="shared" si="8"/>
        <v>0</v>
      </c>
      <c r="H371" s="9"/>
      <c r="I371" s="11"/>
      <c r="J371" s="47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11">
        <v>0</v>
      </c>
      <c r="T371" s="32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44">
        <v>0</v>
      </c>
      <c r="AD371" s="62"/>
    </row>
    <row r="372" spans="1:30" ht="14.25" customHeight="1">
      <c r="A372" s="32" t="s">
        <v>50</v>
      </c>
      <c r="B372" s="33">
        <v>45142</v>
      </c>
      <c r="C372" s="9">
        <f t="shared" si="5"/>
        <v>0</v>
      </c>
      <c r="D372" s="9">
        <f t="shared" si="6"/>
        <v>0</v>
      </c>
      <c r="E372" s="9">
        <f t="shared" si="7"/>
        <v>1</v>
      </c>
      <c r="F372" s="10">
        <f t="shared" si="4"/>
        <v>0.10351966873706005</v>
      </c>
      <c r="G372" s="9">
        <f t="shared" si="8"/>
        <v>0.1</v>
      </c>
      <c r="H372" s="9"/>
      <c r="I372" s="11"/>
      <c r="J372" s="47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11">
        <v>0</v>
      </c>
      <c r="T372" s="32">
        <v>0</v>
      </c>
      <c r="U372" s="9">
        <v>0</v>
      </c>
      <c r="V372" s="9">
        <v>0</v>
      </c>
      <c r="W372" s="9">
        <v>1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44">
        <v>0</v>
      </c>
      <c r="AD372" s="62"/>
    </row>
    <row r="373" spans="1:30" ht="14.25" customHeight="1">
      <c r="A373" s="32" t="s">
        <v>51</v>
      </c>
      <c r="B373" s="33">
        <v>45142</v>
      </c>
      <c r="C373" s="9">
        <f t="shared" si="5"/>
        <v>0</v>
      </c>
      <c r="D373" s="9">
        <f t="shared" si="6"/>
        <v>0</v>
      </c>
      <c r="E373" s="9">
        <f t="shared" si="7"/>
        <v>1</v>
      </c>
      <c r="F373" s="10">
        <f t="shared" si="4"/>
        <v>0.10351966873706005</v>
      </c>
      <c r="G373" s="9">
        <f t="shared" si="8"/>
        <v>0.1</v>
      </c>
      <c r="H373" s="9"/>
      <c r="I373" s="11"/>
      <c r="J373" s="47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11">
        <v>0</v>
      </c>
      <c r="T373" s="32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1</v>
      </c>
      <c r="AC373" s="44">
        <v>0</v>
      </c>
      <c r="AD373" s="62"/>
    </row>
    <row r="374" spans="1:30" ht="14.25" customHeight="1">
      <c r="A374" s="32" t="s">
        <v>52</v>
      </c>
      <c r="B374" s="33">
        <v>45142</v>
      </c>
      <c r="C374" s="9">
        <f t="shared" si="5"/>
        <v>0</v>
      </c>
      <c r="D374" s="9">
        <f t="shared" si="6"/>
        <v>0</v>
      </c>
      <c r="E374" s="9">
        <f t="shared" si="7"/>
        <v>0</v>
      </c>
      <c r="F374" s="10">
        <f t="shared" si="4"/>
        <v>0</v>
      </c>
      <c r="G374" s="9">
        <f t="shared" si="8"/>
        <v>0</v>
      </c>
      <c r="H374" s="9"/>
      <c r="I374" s="11"/>
      <c r="J374" s="47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11">
        <v>0</v>
      </c>
      <c r="T374" s="32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44">
        <v>0</v>
      </c>
      <c r="AD374" s="62"/>
    </row>
    <row r="375" spans="1:30" ht="14.25" customHeight="1">
      <c r="A375" s="32" t="s">
        <v>53</v>
      </c>
      <c r="B375" s="33">
        <v>45142</v>
      </c>
      <c r="C375" s="9">
        <f t="shared" si="5"/>
        <v>0</v>
      </c>
      <c r="D375" s="9">
        <f t="shared" si="6"/>
        <v>0</v>
      </c>
      <c r="E375" s="9">
        <f t="shared" si="7"/>
        <v>1</v>
      </c>
      <c r="F375" s="10">
        <f t="shared" si="4"/>
        <v>0.10351966873706005</v>
      </c>
      <c r="G375" s="9">
        <f t="shared" si="8"/>
        <v>0.1</v>
      </c>
      <c r="H375" s="9"/>
      <c r="I375" s="11"/>
      <c r="J375" s="47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11">
        <v>0</v>
      </c>
      <c r="T375" s="32">
        <v>0</v>
      </c>
      <c r="U375" s="9">
        <v>0</v>
      </c>
      <c r="V375" s="9">
        <v>0</v>
      </c>
      <c r="W375" s="9">
        <v>0</v>
      </c>
      <c r="X375" s="9">
        <v>1</v>
      </c>
      <c r="Y375" s="9">
        <v>0</v>
      </c>
      <c r="Z375" s="9">
        <v>0</v>
      </c>
      <c r="AA375" s="9">
        <v>0</v>
      </c>
      <c r="AB375" s="9">
        <v>0</v>
      </c>
      <c r="AC375" s="44">
        <v>0</v>
      </c>
      <c r="AD375" s="62"/>
    </row>
    <row r="376" spans="1:30" ht="14.25" customHeight="1">
      <c r="A376" s="32" t="s">
        <v>54</v>
      </c>
      <c r="B376" s="33">
        <v>45142</v>
      </c>
      <c r="C376" s="9">
        <f t="shared" si="5"/>
        <v>0</v>
      </c>
      <c r="D376" s="9">
        <f t="shared" si="6"/>
        <v>0</v>
      </c>
      <c r="E376" s="9">
        <f t="shared" si="7"/>
        <v>0</v>
      </c>
      <c r="F376" s="10">
        <f t="shared" si="4"/>
        <v>0</v>
      </c>
      <c r="G376" s="9">
        <f t="shared" si="8"/>
        <v>0</v>
      </c>
      <c r="H376" s="9"/>
      <c r="I376" s="11"/>
      <c r="J376" s="47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11">
        <v>0</v>
      </c>
      <c r="T376" s="32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44">
        <v>0</v>
      </c>
      <c r="AD376" s="62"/>
    </row>
    <row r="377" spans="1:30" ht="14.25" customHeight="1">
      <c r="A377" s="32" t="s">
        <v>55</v>
      </c>
      <c r="B377" s="33">
        <v>45142</v>
      </c>
      <c r="C377" s="9">
        <f t="shared" si="5"/>
        <v>0</v>
      </c>
      <c r="D377" s="9">
        <f t="shared" si="6"/>
        <v>0</v>
      </c>
      <c r="E377" s="9">
        <f t="shared" si="7"/>
        <v>2</v>
      </c>
      <c r="F377" s="10">
        <f t="shared" si="4"/>
        <v>0.20703933747412009</v>
      </c>
      <c r="G377" s="9">
        <f t="shared" si="8"/>
        <v>0.2</v>
      </c>
      <c r="H377" s="9"/>
      <c r="I377" s="11"/>
      <c r="J377" s="47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11">
        <v>0</v>
      </c>
      <c r="T377" s="32">
        <v>0</v>
      </c>
      <c r="U377" s="9">
        <v>0</v>
      </c>
      <c r="V377" s="9">
        <v>0</v>
      </c>
      <c r="W377" s="9">
        <v>1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44">
        <v>1</v>
      </c>
      <c r="AD377" s="62"/>
    </row>
    <row r="378" spans="1:30" ht="14.25" customHeight="1">
      <c r="A378" s="32" t="s">
        <v>56</v>
      </c>
      <c r="B378" s="33">
        <v>45142</v>
      </c>
      <c r="C378" s="9">
        <f t="shared" si="5"/>
        <v>0</v>
      </c>
      <c r="D378" s="9">
        <f t="shared" si="6"/>
        <v>0</v>
      </c>
      <c r="E378" s="9">
        <f t="shared" si="7"/>
        <v>1</v>
      </c>
      <c r="F378" s="10">
        <f t="shared" si="4"/>
        <v>0.10351966873706005</v>
      </c>
      <c r="G378" s="9">
        <f t="shared" si="8"/>
        <v>0.1</v>
      </c>
      <c r="H378" s="9"/>
      <c r="I378" s="11"/>
      <c r="J378" s="47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11">
        <v>0</v>
      </c>
      <c r="T378" s="32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1</v>
      </c>
      <c r="AA378" s="9">
        <v>0</v>
      </c>
      <c r="AB378" s="9">
        <v>0</v>
      </c>
      <c r="AC378" s="44">
        <v>0</v>
      </c>
      <c r="AD378" s="62"/>
    </row>
    <row r="379" spans="1:30" ht="14.25" customHeight="1">
      <c r="A379" s="32" t="s">
        <v>57</v>
      </c>
      <c r="B379" s="33">
        <v>45142</v>
      </c>
      <c r="C379" s="9">
        <f t="shared" si="5"/>
        <v>0</v>
      </c>
      <c r="D379" s="9">
        <f t="shared" si="6"/>
        <v>0</v>
      </c>
      <c r="E379" s="9">
        <f t="shared" si="7"/>
        <v>0</v>
      </c>
      <c r="F379" s="10">
        <f t="shared" si="4"/>
        <v>0</v>
      </c>
      <c r="G379" s="9">
        <f t="shared" si="8"/>
        <v>0</v>
      </c>
      <c r="H379" s="9"/>
      <c r="I379" s="11"/>
      <c r="J379" s="47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11">
        <v>0</v>
      </c>
      <c r="T379" s="32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44">
        <v>0</v>
      </c>
      <c r="AD379" s="62"/>
    </row>
    <row r="380" spans="1:30" ht="14.25" customHeight="1">
      <c r="A380" s="32" t="s">
        <v>58</v>
      </c>
      <c r="B380" s="33">
        <v>45142</v>
      </c>
      <c r="C380" s="9">
        <f t="shared" si="5"/>
        <v>0</v>
      </c>
      <c r="D380" s="9">
        <f t="shared" si="6"/>
        <v>0</v>
      </c>
      <c r="E380" s="9">
        <f t="shared" si="7"/>
        <v>0</v>
      </c>
      <c r="F380" s="10">
        <f t="shared" si="4"/>
        <v>0</v>
      </c>
      <c r="G380" s="9">
        <f t="shared" si="8"/>
        <v>0</v>
      </c>
      <c r="H380" s="9"/>
      <c r="I380" s="11"/>
      <c r="J380" s="47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11">
        <v>0</v>
      </c>
      <c r="T380" s="32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44">
        <v>0</v>
      </c>
      <c r="AD380" s="62"/>
    </row>
    <row r="381" spans="1:30" ht="14.25" customHeight="1">
      <c r="A381" s="34" t="s">
        <v>59</v>
      </c>
      <c r="B381" s="36">
        <v>45142</v>
      </c>
      <c r="C381" s="13">
        <f t="shared" si="5"/>
        <v>0</v>
      </c>
      <c r="D381" s="13">
        <f t="shared" si="6"/>
        <v>0</v>
      </c>
      <c r="E381" s="13">
        <f t="shared" si="7"/>
        <v>2</v>
      </c>
      <c r="F381" s="14">
        <f t="shared" si="4"/>
        <v>0.20703933747412009</v>
      </c>
      <c r="G381" s="13">
        <f t="shared" si="8"/>
        <v>0.2</v>
      </c>
      <c r="H381" s="13"/>
      <c r="I381" s="15"/>
      <c r="J381" s="48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5">
        <v>0</v>
      </c>
      <c r="T381" s="34">
        <v>2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45">
        <v>0</v>
      </c>
      <c r="AD381" s="63"/>
    </row>
    <row r="382" spans="1:30" ht="14.25" customHeight="1">
      <c r="A382" s="37" t="s">
        <v>39</v>
      </c>
      <c r="B382" s="38">
        <v>45156</v>
      </c>
      <c r="C382" s="17">
        <f t="shared" si="5"/>
        <v>0</v>
      </c>
      <c r="D382" s="17">
        <f t="shared" si="6"/>
        <v>0</v>
      </c>
      <c r="E382" s="17">
        <f t="shared" si="7"/>
        <v>1</v>
      </c>
      <c r="F382" s="18">
        <f t="shared" si="4"/>
        <v>0.10351966873706005</v>
      </c>
      <c r="G382" s="17">
        <f t="shared" si="8"/>
        <v>0.1</v>
      </c>
      <c r="H382" s="17"/>
      <c r="I382" s="19"/>
      <c r="J382" s="46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7">
        <v>0</v>
      </c>
      <c r="T382" s="30">
        <v>0</v>
      </c>
      <c r="U382" s="5">
        <v>0</v>
      </c>
      <c r="V382" s="5">
        <v>0</v>
      </c>
      <c r="W382" s="5">
        <v>0</v>
      </c>
      <c r="X382" s="5">
        <v>1</v>
      </c>
      <c r="Y382" s="5">
        <v>0</v>
      </c>
      <c r="Z382" s="5">
        <v>0</v>
      </c>
      <c r="AA382" s="5">
        <v>0</v>
      </c>
      <c r="AB382" s="5">
        <v>0</v>
      </c>
      <c r="AC382" s="43">
        <v>0</v>
      </c>
      <c r="AD382" s="61"/>
    </row>
    <row r="383" spans="1:30" ht="14.25" customHeight="1">
      <c r="A383" s="32" t="s">
        <v>41</v>
      </c>
      <c r="B383" s="33">
        <v>45156</v>
      </c>
      <c r="C383" s="9">
        <f t="shared" si="5"/>
        <v>0</v>
      </c>
      <c r="D383" s="9">
        <f t="shared" si="6"/>
        <v>0</v>
      </c>
      <c r="E383" s="9">
        <f t="shared" si="7"/>
        <v>1</v>
      </c>
      <c r="F383" s="10">
        <f t="shared" si="4"/>
        <v>0.10351966873706005</v>
      </c>
      <c r="G383" s="9">
        <f t="shared" si="8"/>
        <v>0.1</v>
      </c>
      <c r="H383" s="9"/>
      <c r="I383" s="11"/>
      <c r="J383" s="47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11">
        <v>0</v>
      </c>
      <c r="T383" s="32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1</v>
      </c>
      <c r="AB383" s="9">
        <v>0</v>
      </c>
      <c r="AC383" s="44">
        <v>0</v>
      </c>
      <c r="AD383" s="62"/>
    </row>
    <row r="384" spans="1:30" ht="14.25" customHeight="1">
      <c r="A384" s="32" t="s">
        <v>42</v>
      </c>
      <c r="B384" s="33">
        <v>45156</v>
      </c>
      <c r="C384" s="9">
        <f t="shared" si="5"/>
        <v>0</v>
      </c>
      <c r="D384" s="9">
        <f t="shared" si="6"/>
        <v>0</v>
      </c>
      <c r="E384" s="9">
        <f t="shared" si="7"/>
        <v>1</v>
      </c>
      <c r="F384" s="10">
        <f t="shared" si="4"/>
        <v>0.10351966873706005</v>
      </c>
      <c r="G384" s="9">
        <f t="shared" si="8"/>
        <v>0.1</v>
      </c>
      <c r="H384" s="9"/>
      <c r="I384" s="11"/>
      <c r="J384" s="47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11">
        <v>0</v>
      </c>
      <c r="T384" s="32">
        <v>0</v>
      </c>
      <c r="U384" s="9">
        <v>0</v>
      </c>
      <c r="V384" s="9">
        <v>1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44">
        <v>0</v>
      </c>
      <c r="AD384" s="62"/>
    </row>
    <row r="385" spans="1:30" ht="14.25" customHeight="1">
      <c r="A385" s="32" t="s">
        <v>43</v>
      </c>
      <c r="B385" s="33">
        <v>45156</v>
      </c>
      <c r="C385" s="9">
        <f t="shared" si="5"/>
        <v>0</v>
      </c>
      <c r="D385" s="9">
        <f t="shared" si="6"/>
        <v>0</v>
      </c>
      <c r="E385" s="9">
        <f t="shared" si="7"/>
        <v>1</v>
      </c>
      <c r="F385" s="10">
        <f t="shared" si="4"/>
        <v>0.10351966873706005</v>
      </c>
      <c r="G385" s="9">
        <f t="shared" si="8"/>
        <v>0.1</v>
      </c>
      <c r="H385" s="9"/>
      <c r="I385" s="11"/>
      <c r="J385" s="47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11">
        <v>0</v>
      </c>
      <c r="T385" s="32">
        <v>0</v>
      </c>
      <c r="U385" s="9">
        <v>0</v>
      </c>
      <c r="V385" s="9">
        <v>1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44">
        <v>0</v>
      </c>
      <c r="AD385" s="62"/>
    </row>
    <row r="386" spans="1:30" ht="14.25" customHeight="1">
      <c r="A386" s="32" t="s">
        <v>44</v>
      </c>
      <c r="B386" s="33">
        <v>45156</v>
      </c>
      <c r="C386" s="9">
        <f t="shared" si="5"/>
        <v>0</v>
      </c>
      <c r="D386" s="9">
        <f t="shared" si="6"/>
        <v>0</v>
      </c>
      <c r="E386" s="9">
        <f t="shared" si="7"/>
        <v>1</v>
      </c>
      <c r="F386" s="10">
        <f t="shared" si="4"/>
        <v>0.10351966873706005</v>
      </c>
      <c r="G386" s="9">
        <f t="shared" si="8"/>
        <v>0.1</v>
      </c>
      <c r="H386" s="9"/>
      <c r="I386" s="11"/>
      <c r="J386" s="47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11">
        <v>0</v>
      </c>
      <c r="T386" s="32">
        <v>0</v>
      </c>
      <c r="U386" s="9">
        <v>0</v>
      </c>
      <c r="V386" s="9">
        <v>0</v>
      </c>
      <c r="W386" s="9">
        <v>0</v>
      </c>
      <c r="X386" s="9">
        <v>1</v>
      </c>
      <c r="Y386" s="9">
        <v>0</v>
      </c>
      <c r="Z386" s="9">
        <v>0</v>
      </c>
      <c r="AA386" s="9">
        <v>0</v>
      </c>
      <c r="AB386" s="9">
        <v>0</v>
      </c>
      <c r="AC386" s="44">
        <v>0</v>
      </c>
      <c r="AD386" s="62"/>
    </row>
    <row r="387" spans="1:30" ht="14.25" customHeight="1">
      <c r="A387" s="32" t="s">
        <v>45</v>
      </c>
      <c r="B387" s="33">
        <v>45156</v>
      </c>
      <c r="C387" s="9">
        <f t="shared" si="5"/>
        <v>0</v>
      </c>
      <c r="D387" s="9">
        <f t="shared" si="6"/>
        <v>0</v>
      </c>
      <c r="E387" s="9">
        <f t="shared" si="7"/>
        <v>1</v>
      </c>
      <c r="F387" s="10">
        <f t="shared" si="4"/>
        <v>0.10351966873706005</v>
      </c>
      <c r="G387" s="9">
        <f t="shared" si="8"/>
        <v>0.1</v>
      </c>
      <c r="H387" s="9"/>
      <c r="I387" s="11"/>
      <c r="J387" s="47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11">
        <v>0</v>
      </c>
      <c r="T387" s="32">
        <v>1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44">
        <v>0</v>
      </c>
      <c r="AD387" s="62"/>
    </row>
    <row r="388" spans="1:30" ht="14.25" customHeight="1">
      <c r="A388" s="32" t="s">
        <v>46</v>
      </c>
      <c r="B388" s="33">
        <v>45156</v>
      </c>
      <c r="C388" s="9">
        <f t="shared" si="5"/>
        <v>0</v>
      </c>
      <c r="D388" s="9">
        <f t="shared" si="6"/>
        <v>0</v>
      </c>
      <c r="E388" s="9">
        <f t="shared" si="7"/>
        <v>1</v>
      </c>
      <c r="F388" s="10">
        <f t="shared" si="4"/>
        <v>0.10351966873706005</v>
      </c>
      <c r="G388" s="9">
        <f t="shared" si="8"/>
        <v>0.1</v>
      </c>
      <c r="H388" s="9"/>
      <c r="I388" s="11"/>
      <c r="J388" s="47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11">
        <v>0</v>
      </c>
      <c r="T388" s="32">
        <v>0</v>
      </c>
      <c r="U388" s="9">
        <v>0</v>
      </c>
      <c r="V388" s="9">
        <v>1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44">
        <v>0</v>
      </c>
      <c r="AD388" s="62"/>
    </row>
    <row r="389" spans="1:30" ht="14.25" customHeight="1">
      <c r="A389" s="32" t="s">
        <v>47</v>
      </c>
      <c r="B389" s="33">
        <v>45156</v>
      </c>
      <c r="C389" s="9">
        <f t="shared" si="5"/>
        <v>0</v>
      </c>
      <c r="D389" s="9">
        <f t="shared" si="6"/>
        <v>0</v>
      </c>
      <c r="E389" s="9">
        <f t="shared" si="7"/>
        <v>1</v>
      </c>
      <c r="F389" s="10">
        <f t="shared" si="4"/>
        <v>0.10351966873706005</v>
      </c>
      <c r="G389" s="9">
        <f t="shared" si="8"/>
        <v>0.1</v>
      </c>
      <c r="H389" s="9"/>
      <c r="I389" s="11"/>
      <c r="J389" s="47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11">
        <v>0</v>
      </c>
      <c r="T389" s="32">
        <v>0</v>
      </c>
      <c r="U389" s="9">
        <v>0</v>
      </c>
      <c r="V389" s="9">
        <v>0</v>
      </c>
      <c r="W389" s="9">
        <v>0</v>
      </c>
      <c r="X389" s="9">
        <v>0</v>
      </c>
      <c r="Y389" s="9">
        <v>1</v>
      </c>
      <c r="Z389" s="9">
        <v>0</v>
      </c>
      <c r="AA389" s="9">
        <v>0</v>
      </c>
      <c r="AB389" s="9">
        <v>0</v>
      </c>
      <c r="AC389" s="44">
        <v>0</v>
      </c>
      <c r="AD389" s="62"/>
    </row>
    <row r="390" spans="1:30" ht="14.25" customHeight="1">
      <c r="A390" s="32" t="s">
        <v>48</v>
      </c>
      <c r="B390" s="33">
        <v>45156</v>
      </c>
      <c r="C390" s="9">
        <f t="shared" si="5"/>
        <v>0</v>
      </c>
      <c r="D390" s="9">
        <f t="shared" si="6"/>
        <v>0</v>
      </c>
      <c r="E390" s="9">
        <f t="shared" si="7"/>
        <v>1</v>
      </c>
      <c r="F390" s="10">
        <f t="shared" si="4"/>
        <v>0.10351966873706005</v>
      </c>
      <c r="G390" s="9">
        <f t="shared" si="8"/>
        <v>0.1</v>
      </c>
      <c r="H390" s="9"/>
      <c r="I390" s="11"/>
      <c r="J390" s="47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11">
        <v>0</v>
      </c>
      <c r="T390" s="32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44">
        <v>1</v>
      </c>
      <c r="AD390" s="62"/>
    </row>
    <row r="391" spans="1:30" ht="14.25" customHeight="1">
      <c r="A391" s="32" t="s">
        <v>49</v>
      </c>
      <c r="B391" s="33">
        <v>45156</v>
      </c>
      <c r="C391" s="9">
        <f t="shared" si="5"/>
        <v>0</v>
      </c>
      <c r="D391" s="9">
        <f t="shared" si="6"/>
        <v>0</v>
      </c>
      <c r="E391" s="9">
        <f t="shared" si="7"/>
        <v>0</v>
      </c>
      <c r="F391" s="10">
        <f t="shared" si="4"/>
        <v>0</v>
      </c>
      <c r="G391" s="9">
        <f t="shared" si="8"/>
        <v>0</v>
      </c>
      <c r="H391" s="9"/>
      <c r="I391" s="11"/>
      <c r="J391" s="47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11">
        <v>0</v>
      </c>
      <c r="T391" s="32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44">
        <v>0</v>
      </c>
      <c r="AD391" s="62"/>
    </row>
    <row r="392" spans="1:30" ht="14.25" customHeight="1">
      <c r="A392" s="32" t="s">
        <v>50</v>
      </c>
      <c r="B392" s="33">
        <v>45156</v>
      </c>
      <c r="C392" s="9">
        <f t="shared" si="5"/>
        <v>0</v>
      </c>
      <c r="D392" s="9">
        <f t="shared" si="6"/>
        <v>0</v>
      </c>
      <c r="E392" s="9">
        <f t="shared" si="7"/>
        <v>1</v>
      </c>
      <c r="F392" s="10">
        <f t="shared" si="4"/>
        <v>0.10351966873706005</v>
      </c>
      <c r="G392" s="9">
        <f t="shared" si="8"/>
        <v>0.1</v>
      </c>
      <c r="H392" s="9"/>
      <c r="I392" s="11"/>
      <c r="J392" s="47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11">
        <v>0</v>
      </c>
      <c r="T392" s="32">
        <v>0</v>
      </c>
      <c r="U392" s="9">
        <v>0</v>
      </c>
      <c r="V392" s="9">
        <v>0</v>
      </c>
      <c r="W392" s="9">
        <v>1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44">
        <v>0</v>
      </c>
      <c r="AD392" s="62"/>
    </row>
    <row r="393" spans="1:30" ht="14.25" customHeight="1">
      <c r="A393" s="32" t="s">
        <v>51</v>
      </c>
      <c r="B393" s="33">
        <v>45156</v>
      </c>
      <c r="C393" s="9">
        <f t="shared" si="5"/>
        <v>0</v>
      </c>
      <c r="D393" s="9">
        <f t="shared" si="6"/>
        <v>0</v>
      </c>
      <c r="E393" s="9">
        <f t="shared" si="7"/>
        <v>1</v>
      </c>
      <c r="F393" s="10">
        <f t="shared" si="4"/>
        <v>0.10351966873706005</v>
      </c>
      <c r="G393" s="9">
        <f t="shared" si="8"/>
        <v>0.1</v>
      </c>
      <c r="H393" s="9"/>
      <c r="I393" s="11"/>
      <c r="J393" s="47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11">
        <v>0</v>
      </c>
      <c r="T393" s="32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1</v>
      </c>
      <c r="AC393" s="44">
        <v>0</v>
      </c>
      <c r="AD393" s="62"/>
    </row>
    <row r="394" spans="1:30" ht="14.25" customHeight="1">
      <c r="A394" s="32" t="s">
        <v>52</v>
      </c>
      <c r="B394" s="33">
        <v>45156</v>
      </c>
      <c r="C394" s="9">
        <f t="shared" si="5"/>
        <v>0</v>
      </c>
      <c r="D394" s="9">
        <f t="shared" si="6"/>
        <v>0</v>
      </c>
      <c r="E394" s="9">
        <f t="shared" si="7"/>
        <v>0</v>
      </c>
      <c r="F394" s="10">
        <f t="shared" si="4"/>
        <v>0</v>
      </c>
      <c r="G394" s="9">
        <f t="shared" si="8"/>
        <v>0</v>
      </c>
      <c r="H394" s="9"/>
      <c r="I394" s="11"/>
      <c r="J394" s="47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11">
        <v>0</v>
      </c>
      <c r="T394" s="32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44">
        <v>0</v>
      </c>
      <c r="AD394" s="62"/>
    </row>
    <row r="395" spans="1:30" ht="14.25" customHeight="1">
      <c r="A395" s="32" t="s">
        <v>53</v>
      </c>
      <c r="B395" s="33">
        <v>45156</v>
      </c>
      <c r="C395" s="9">
        <f t="shared" si="5"/>
        <v>0</v>
      </c>
      <c r="D395" s="9">
        <f t="shared" si="6"/>
        <v>0</v>
      </c>
      <c r="E395" s="9">
        <f t="shared" si="7"/>
        <v>1</v>
      </c>
      <c r="F395" s="10">
        <f t="shared" si="4"/>
        <v>0.10351966873706005</v>
      </c>
      <c r="G395" s="9">
        <f t="shared" si="8"/>
        <v>0.1</v>
      </c>
      <c r="H395" s="9"/>
      <c r="I395" s="11"/>
      <c r="J395" s="47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11">
        <v>0</v>
      </c>
      <c r="T395" s="32">
        <v>0</v>
      </c>
      <c r="U395" s="9">
        <v>0</v>
      </c>
      <c r="V395" s="9">
        <v>0</v>
      </c>
      <c r="W395" s="9">
        <v>0</v>
      </c>
      <c r="X395" s="9">
        <v>1</v>
      </c>
      <c r="Y395" s="9">
        <v>0</v>
      </c>
      <c r="Z395" s="9">
        <v>0</v>
      </c>
      <c r="AA395" s="9">
        <v>0</v>
      </c>
      <c r="AB395" s="9">
        <v>0</v>
      </c>
      <c r="AC395" s="44">
        <v>0</v>
      </c>
      <c r="AD395" s="62"/>
    </row>
    <row r="396" spans="1:30" ht="14.25" customHeight="1">
      <c r="A396" s="32" t="s">
        <v>54</v>
      </c>
      <c r="B396" s="33">
        <v>45156</v>
      </c>
      <c r="C396" s="9">
        <f t="shared" si="5"/>
        <v>0</v>
      </c>
      <c r="D396" s="9">
        <f t="shared" si="6"/>
        <v>0</v>
      </c>
      <c r="E396" s="9">
        <f t="shared" si="7"/>
        <v>0</v>
      </c>
      <c r="F396" s="10">
        <f t="shared" si="4"/>
        <v>0</v>
      </c>
      <c r="G396" s="9">
        <f t="shared" si="8"/>
        <v>0</v>
      </c>
      <c r="H396" s="9"/>
      <c r="I396" s="11"/>
      <c r="J396" s="47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11">
        <v>0</v>
      </c>
      <c r="T396" s="32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44">
        <v>0</v>
      </c>
      <c r="AD396" s="62"/>
    </row>
    <row r="397" spans="1:30" ht="14.25" customHeight="1">
      <c r="A397" s="32" t="s">
        <v>55</v>
      </c>
      <c r="B397" s="33">
        <v>45156</v>
      </c>
      <c r="C397" s="9">
        <f t="shared" si="5"/>
        <v>0</v>
      </c>
      <c r="D397" s="9">
        <f t="shared" si="6"/>
        <v>0</v>
      </c>
      <c r="E397" s="9">
        <f t="shared" si="7"/>
        <v>2</v>
      </c>
      <c r="F397" s="10">
        <f t="shared" si="4"/>
        <v>0.20703933747412009</v>
      </c>
      <c r="G397" s="9">
        <f t="shared" si="8"/>
        <v>0.2</v>
      </c>
      <c r="H397" s="9"/>
      <c r="I397" s="11"/>
      <c r="J397" s="47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11">
        <v>0</v>
      </c>
      <c r="T397" s="32">
        <v>0</v>
      </c>
      <c r="U397" s="9">
        <v>0</v>
      </c>
      <c r="V397" s="9">
        <v>0</v>
      </c>
      <c r="W397" s="9">
        <v>1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44">
        <v>1</v>
      </c>
      <c r="AD397" s="62"/>
    </row>
    <row r="398" spans="1:30" ht="14.25" customHeight="1">
      <c r="A398" s="32" t="s">
        <v>56</v>
      </c>
      <c r="B398" s="33">
        <v>45156</v>
      </c>
      <c r="C398" s="9">
        <f t="shared" si="5"/>
        <v>0</v>
      </c>
      <c r="D398" s="9">
        <f t="shared" si="6"/>
        <v>0</v>
      </c>
      <c r="E398" s="9">
        <f t="shared" si="7"/>
        <v>0</v>
      </c>
      <c r="F398" s="10">
        <f t="shared" si="4"/>
        <v>0</v>
      </c>
      <c r="G398" s="9">
        <f t="shared" si="8"/>
        <v>0</v>
      </c>
      <c r="H398" s="9"/>
      <c r="I398" s="11"/>
      <c r="J398" s="47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11">
        <v>0</v>
      </c>
      <c r="T398" s="32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44">
        <v>0</v>
      </c>
      <c r="AD398" s="62"/>
    </row>
    <row r="399" spans="1:30" ht="14.25" customHeight="1">
      <c r="A399" s="32" t="s">
        <v>57</v>
      </c>
      <c r="B399" s="33">
        <v>45156</v>
      </c>
      <c r="C399" s="9">
        <f t="shared" si="5"/>
        <v>0</v>
      </c>
      <c r="D399" s="9">
        <f t="shared" si="6"/>
        <v>0</v>
      </c>
      <c r="E399" s="9">
        <f t="shared" si="7"/>
        <v>0</v>
      </c>
      <c r="F399" s="10">
        <f t="shared" si="4"/>
        <v>0</v>
      </c>
      <c r="G399" s="9">
        <f t="shared" si="8"/>
        <v>0</v>
      </c>
      <c r="H399" s="9"/>
      <c r="I399" s="11"/>
      <c r="J399" s="47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11">
        <v>0</v>
      </c>
      <c r="T399" s="32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44">
        <v>0</v>
      </c>
      <c r="AD399" s="62"/>
    </row>
    <row r="400" spans="1:30" ht="14.25" customHeight="1">
      <c r="A400" s="32" t="s">
        <v>58</v>
      </c>
      <c r="B400" s="33">
        <v>45156</v>
      </c>
      <c r="C400" s="9">
        <f t="shared" si="5"/>
        <v>0</v>
      </c>
      <c r="D400" s="9">
        <f t="shared" si="6"/>
        <v>0</v>
      </c>
      <c r="E400" s="9">
        <f t="shared" si="7"/>
        <v>0</v>
      </c>
      <c r="F400" s="10">
        <f t="shared" si="4"/>
        <v>0</v>
      </c>
      <c r="G400" s="9">
        <f t="shared" si="8"/>
        <v>0</v>
      </c>
      <c r="H400" s="9"/>
      <c r="I400" s="11"/>
      <c r="J400" s="47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11">
        <v>0</v>
      </c>
      <c r="T400" s="32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44">
        <v>0</v>
      </c>
      <c r="AD400" s="62"/>
    </row>
    <row r="401" spans="1:30" ht="14.25" customHeight="1">
      <c r="A401" s="34" t="s">
        <v>59</v>
      </c>
      <c r="B401" s="36">
        <v>45156</v>
      </c>
      <c r="C401" s="13">
        <f t="shared" si="5"/>
        <v>0</v>
      </c>
      <c r="D401" s="13">
        <f t="shared" si="6"/>
        <v>0</v>
      </c>
      <c r="E401" s="13">
        <f t="shared" si="7"/>
        <v>2</v>
      </c>
      <c r="F401" s="14">
        <f t="shared" si="4"/>
        <v>0.20703933747412009</v>
      </c>
      <c r="G401" s="13">
        <f t="shared" si="8"/>
        <v>0.2</v>
      </c>
      <c r="H401" s="13"/>
      <c r="I401" s="15"/>
      <c r="J401" s="48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5">
        <v>0</v>
      </c>
      <c r="T401" s="34">
        <v>2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45">
        <v>0</v>
      </c>
      <c r="AD401" s="63"/>
    </row>
    <row r="402" spans="1:30" ht="14.25" customHeight="1">
      <c r="A402" s="37" t="s">
        <v>39</v>
      </c>
      <c r="B402" s="38">
        <v>45172</v>
      </c>
      <c r="C402" s="17">
        <f t="shared" si="5"/>
        <v>0</v>
      </c>
      <c r="D402" s="17">
        <f t="shared" si="6"/>
        <v>0</v>
      </c>
      <c r="E402" s="17">
        <f t="shared" si="7"/>
        <v>1</v>
      </c>
      <c r="F402" s="18">
        <f t="shared" si="4"/>
        <v>0.10351966873706005</v>
      </c>
      <c r="G402" s="17">
        <f t="shared" si="8"/>
        <v>0.1</v>
      </c>
      <c r="H402" s="17"/>
      <c r="I402" s="19"/>
      <c r="J402" s="46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7">
        <v>0</v>
      </c>
      <c r="T402" s="30">
        <v>0</v>
      </c>
      <c r="U402" s="5">
        <v>0</v>
      </c>
      <c r="V402" s="5">
        <v>0</v>
      </c>
      <c r="W402" s="5">
        <v>0</v>
      </c>
      <c r="X402" s="5">
        <v>1</v>
      </c>
      <c r="Y402" s="5">
        <v>0</v>
      </c>
      <c r="Z402" s="5">
        <v>0</v>
      </c>
      <c r="AA402" s="5">
        <v>0</v>
      </c>
      <c r="AB402" s="5">
        <v>0</v>
      </c>
      <c r="AC402" s="43">
        <v>0</v>
      </c>
      <c r="AD402" s="61"/>
    </row>
    <row r="403" spans="1:30" ht="14.25" customHeight="1">
      <c r="A403" s="32" t="s">
        <v>41</v>
      </c>
      <c r="B403" s="33">
        <v>45172</v>
      </c>
      <c r="C403" s="9">
        <f t="shared" si="5"/>
        <v>0</v>
      </c>
      <c r="D403" s="9">
        <f t="shared" si="6"/>
        <v>0</v>
      </c>
      <c r="E403" s="9">
        <f t="shared" si="7"/>
        <v>1</v>
      </c>
      <c r="F403" s="10">
        <f t="shared" si="4"/>
        <v>0.10351966873706005</v>
      </c>
      <c r="G403" s="9">
        <f t="shared" si="8"/>
        <v>0.1</v>
      </c>
      <c r="H403" s="9"/>
      <c r="I403" s="11"/>
      <c r="J403" s="47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11">
        <v>0</v>
      </c>
      <c r="T403" s="32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1</v>
      </c>
      <c r="AB403" s="9">
        <v>0</v>
      </c>
      <c r="AC403" s="44">
        <v>0</v>
      </c>
      <c r="AD403" s="62"/>
    </row>
    <row r="404" spans="1:30" ht="14.25" customHeight="1">
      <c r="A404" s="32" t="s">
        <v>42</v>
      </c>
      <c r="B404" s="33">
        <v>45172</v>
      </c>
      <c r="C404" s="9">
        <f t="shared" si="5"/>
        <v>0</v>
      </c>
      <c r="D404" s="9">
        <f t="shared" si="6"/>
        <v>0</v>
      </c>
      <c r="E404" s="9">
        <f t="shared" si="7"/>
        <v>1</v>
      </c>
      <c r="F404" s="10">
        <f t="shared" si="4"/>
        <v>0.10351966873706005</v>
      </c>
      <c r="G404" s="9">
        <f t="shared" si="8"/>
        <v>0.1</v>
      </c>
      <c r="H404" s="9"/>
      <c r="I404" s="11"/>
      <c r="J404" s="47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11">
        <v>0</v>
      </c>
      <c r="T404" s="32">
        <v>0</v>
      </c>
      <c r="U404" s="9">
        <v>0</v>
      </c>
      <c r="V404" s="9">
        <v>1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44">
        <v>0</v>
      </c>
      <c r="AD404" s="62"/>
    </row>
    <row r="405" spans="1:30" ht="14.25" customHeight="1">
      <c r="A405" s="32" t="s">
        <v>43</v>
      </c>
      <c r="B405" s="33">
        <v>45172</v>
      </c>
      <c r="C405" s="9">
        <f t="shared" si="5"/>
        <v>0</v>
      </c>
      <c r="D405" s="9">
        <f t="shared" si="6"/>
        <v>0</v>
      </c>
      <c r="E405" s="9">
        <f t="shared" si="7"/>
        <v>1</v>
      </c>
      <c r="F405" s="10">
        <f t="shared" si="4"/>
        <v>0.10351966873706005</v>
      </c>
      <c r="G405" s="9">
        <f t="shared" si="8"/>
        <v>0.1</v>
      </c>
      <c r="H405" s="9"/>
      <c r="I405" s="11"/>
      <c r="J405" s="47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11">
        <v>0</v>
      </c>
      <c r="T405" s="32">
        <v>0</v>
      </c>
      <c r="U405" s="9">
        <v>0</v>
      </c>
      <c r="V405" s="9">
        <v>1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44">
        <v>0</v>
      </c>
      <c r="AD405" s="62"/>
    </row>
    <row r="406" spans="1:30" ht="14.25" customHeight="1">
      <c r="A406" s="32" t="s">
        <v>44</v>
      </c>
      <c r="B406" s="33">
        <v>45172</v>
      </c>
      <c r="C406" s="9">
        <f t="shared" si="5"/>
        <v>0</v>
      </c>
      <c r="D406" s="9">
        <f t="shared" si="6"/>
        <v>0</v>
      </c>
      <c r="E406" s="9">
        <f t="shared" si="7"/>
        <v>1</v>
      </c>
      <c r="F406" s="10">
        <f t="shared" si="4"/>
        <v>0.10351966873706005</v>
      </c>
      <c r="G406" s="9">
        <f t="shared" si="8"/>
        <v>0.1</v>
      </c>
      <c r="H406" s="9"/>
      <c r="I406" s="11"/>
      <c r="J406" s="47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11">
        <v>0</v>
      </c>
      <c r="T406" s="32">
        <v>0</v>
      </c>
      <c r="U406" s="9">
        <v>0</v>
      </c>
      <c r="V406" s="9">
        <v>0</v>
      </c>
      <c r="W406" s="9">
        <v>0</v>
      </c>
      <c r="X406" s="9">
        <v>1</v>
      </c>
      <c r="Y406" s="9">
        <v>0</v>
      </c>
      <c r="Z406" s="9">
        <v>0</v>
      </c>
      <c r="AA406" s="9">
        <v>0</v>
      </c>
      <c r="AB406" s="9">
        <v>0</v>
      </c>
      <c r="AC406" s="44">
        <v>0</v>
      </c>
      <c r="AD406" s="62"/>
    </row>
    <row r="407" spans="1:30" ht="14.25" customHeight="1">
      <c r="A407" s="32" t="s">
        <v>45</v>
      </c>
      <c r="B407" s="33">
        <v>45172</v>
      </c>
      <c r="C407" s="9">
        <f t="shared" si="5"/>
        <v>0</v>
      </c>
      <c r="D407" s="9">
        <f t="shared" si="6"/>
        <v>0</v>
      </c>
      <c r="E407" s="9">
        <f t="shared" si="7"/>
        <v>1</v>
      </c>
      <c r="F407" s="10">
        <f t="shared" si="4"/>
        <v>0.10351966873706005</v>
      </c>
      <c r="G407" s="9">
        <f t="shared" si="8"/>
        <v>0.1</v>
      </c>
      <c r="H407" s="9"/>
      <c r="I407" s="11"/>
      <c r="J407" s="47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11">
        <v>0</v>
      </c>
      <c r="T407" s="32">
        <v>1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44">
        <v>0</v>
      </c>
      <c r="AD407" s="62"/>
    </row>
    <row r="408" spans="1:30" ht="14.25" customHeight="1">
      <c r="A408" s="32" t="s">
        <v>46</v>
      </c>
      <c r="B408" s="33">
        <v>45172</v>
      </c>
      <c r="C408" s="9">
        <f t="shared" si="5"/>
        <v>0</v>
      </c>
      <c r="D408" s="9">
        <f t="shared" si="6"/>
        <v>0</v>
      </c>
      <c r="E408" s="9">
        <f t="shared" si="7"/>
        <v>0</v>
      </c>
      <c r="F408" s="10">
        <f t="shared" si="4"/>
        <v>0</v>
      </c>
      <c r="G408" s="9">
        <f t="shared" si="8"/>
        <v>0</v>
      </c>
      <c r="H408" s="9"/>
      <c r="I408" s="11"/>
      <c r="J408" s="47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11">
        <v>0</v>
      </c>
      <c r="T408" s="32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44">
        <v>0</v>
      </c>
      <c r="AD408" s="62"/>
    </row>
    <row r="409" spans="1:30" ht="14.25" customHeight="1">
      <c r="A409" s="32" t="s">
        <v>47</v>
      </c>
      <c r="B409" s="33">
        <v>45172</v>
      </c>
      <c r="C409" s="9">
        <f t="shared" si="5"/>
        <v>0</v>
      </c>
      <c r="D409" s="9">
        <f t="shared" si="6"/>
        <v>0</v>
      </c>
      <c r="E409" s="9">
        <f t="shared" si="7"/>
        <v>1</v>
      </c>
      <c r="F409" s="10">
        <f t="shared" si="4"/>
        <v>0.10351966873706005</v>
      </c>
      <c r="G409" s="9">
        <f t="shared" si="8"/>
        <v>0.1</v>
      </c>
      <c r="H409" s="9"/>
      <c r="I409" s="11"/>
      <c r="J409" s="47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11">
        <v>0</v>
      </c>
      <c r="T409" s="32">
        <v>0</v>
      </c>
      <c r="U409" s="9">
        <v>0</v>
      </c>
      <c r="V409" s="9">
        <v>0</v>
      </c>
      <c r="W409" s="9">
        <v>0</v>
      </c>
      <c r="X409" s="9">
        <v>0</v>
      </c>
      <c r="Y409" s="9">
        <v>1</v>
      </c>
      <c r="Z409" s="9">
        <v>0</v>
      </c>
      <c r="AA409" s="9">
        <v>0</v>
      </c>
      <c r="AB409" s="9">
        <v>0</v>
      </c>
      <c r="AC409" s="44">
        <v>0</v>
      </c>
      <c r="AD409" s="62"/>
    </row>
    <row r="410" spans="1:30" ht="14.25" customHeight="1">
      <c r="A410" s="32" t="s">
        <v>48</v>
      </c>
      <c r="B410" s="33">
        <v>45172</v>
      </c>
      <c r="C410" s="9">
        <f t="shared" si="5"/>
        <v>0</v>
      </c>
      <c r="D410" s="9">
        <f t="shared" si="6"/>
        <v>0</v>
      </c>
      <c r="E410" s="9">
        <f t="shared" si="7"/>
        <v>0</v>
      </c>
      <c r="F410" s="10">
        <f t="shared" si="4"/>
        <v>0</v>
      </c>
      <c r="G410" s="9">
        <f t="shared" si="8"/>
        <v>0</v>
      </c>
      <c r="H410" s="9"/>
      <c r="I410" s="11"/>
      <c r="J410" s="47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11">
        <v>0</v>
      </c>
      <c r="T410" s="32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44">
        <v>0</v>
      </c>
      <c r="AD410" s="62"/>
    </row>
    <row r="411" spans="1:30" ht="14.25" customHeight="1">
      <c r="A411" s="32" t="s">
        <v>49</v>
      </c>
      <c r="B411" s="33">
        <v>45172</v>
      </c>
      <c r="C411" s="9">
        <f t="shared" si="5"/>
        <v>0</v>
      </c>
      <c r="D411" s="9">
        <f t="shared" si="6"/>
        <v>0</v>
      </c>
      <c r="E411" s="9">
        <f t="shared" si="7"/>
        <v>0</v>
      </c>
      <c r="F411" s="10">
        <f t="shared" si="4"/>
        <v>0</v>
      </c>
      <c r="G411" s="9">
        <f t="shared" si="8"/>
        <v>0</v>
      </c>
      <c r="H411" s="9"/>
      <c r="I411" s="11"/>
      <c r="J411" s="47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11">
        <v>0</v>
      </c>
      <c r="T411" s="32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44">
        <v>0</v>
      </c>
      <c r="AD411" s="62"/>
    </row>
    <row r="412" spans="1:30" ht="14.25" customHeight="1">
      <c r="A412" s="32" t="s">
        <v>50</v>
      </c>
      <c r="B412" s="33">
        <v>45172</v>
      </c>
      <c r="C412" s="9">
        <f t="shared" si="5"/>
        <v>0</v>
      </c>
      <c r="D412" s="9">
        <f t="shared" si="6"/>
        <v>0</v>
      </c>
      <c r="E412" s="9">
        <f t="shared" si="7"/>
        <v>0</v>
      </c>
      <c r="F412" s="10">
        <f t="shared" si="4"/>
        <v>0</v>
      </c>
      <c r="G412" s="9">
        <f t="shared" si="8"/>
        <v>0</v>
      </c>
      <c r="H412" s="9"/>
      <c r="I412" s="11"/>
      <c r="J412" s="47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11">
        <v>0</v>
      </c>
      <c r="T412" s="32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44">
        <v>0</v>
      </c>
      <c r="AD412" s="62"/>
    </row>
    <row r="413" spans="1:30" ht="14.25" customHeight="1">
      <c r="A413" s="32" t="s">
        <v>51</v>
      </c>
      <c r="B413" s="33">
        <v>45172</v>
      </c>
      <c r="C413" s="9">
        <f t="shared" si="5"/>
        <v>0</v>
      </c>
      <c r="D413" s="9">
        <f t="shared" si="6"/>
        <v>0</v>
      </c>
      <c r="E413" s="9">
        <f t="shared" si="7"/>
        <v>1</v>
      </c>
      <c r="F413" s="10">
        <f t="shared" si="4"/>
        <v>0.10351966873706005</v>
      </c>
      <c r="G413" s="9">
        <f t="shared" si="8"/>
        <v>0.1</v>
      </c>
      <c r="H413" s="9"/>
      <c r="I413" s="11"/>
      <c r="J413" s="47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11">
        <v>0</v>
      </c>
      <c r="T413" s="32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1</v>
      </c>
      <c r="AC413" s="44">
        <v>0</v>
      </c>
      <c r="AD413" s="62"/>
    </row>
    <row r="414" spans="1:30" ht="14.25" customHeight="1">
      <c r="A414" s="32" t="s">
        <v>52</v>
      </c>
      <c r="B414" s="33">
        <v>45172</v>
      </c>
      <c r="C414" s="9">
        <f t="shared" si="5"/>
        <v>0</v>
      </c>
      <c r="D414" s="9">
        <f t="shared" si="6"/>
        <v>0</v>
      </c>
      <c r="E414" s="9">
        <f t="shared" si="7"/>
        <v>0</v>
      </c>
      <c r="F414" s="10">
        <f t="shared" si="4"/>
        <v>0</v>
      </c>
      <c r="G414" s="9">
        <f t="shared" si="8"/>
        <v>0</v>
      </c>
      <c r="H414" s="9"/>
      <c r="I414" s="11"/>
      <c r="J414" s="47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11">
        <v>0</v>
      </c>
      <c r="T414" s="32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44">
        <v>0</v>
      </c>
      <c r="AD414" s="62"/>
    </row>
    <row r="415" spans="1:30" ht="14.25" customHeight="1">
      <c r="A415" s="32" t="s">
        <v>53</v>
      </c>
      <c r="B415" s="33">
        <v>45172</v>
      </c>
      <c r="C415" s="9">
        <f t="shared" si="5"/>
        <v>0</v>
      </c>
      <c r="D415" s="9">
        <f t="shared" si="6"/>
        <v>0</v>
      </c>
      <c r="E415" s="9">
        <f t="shared" si="7"/>
        <v>1</v>
      </c>
      <c r="F415" s="10">
        <f t="shared" si="4"/>
        <v>0.10351966873706005</v>
      </c>
      <c r="G415" s="9">
        <f t="shared" si="8"/>
        <v>0.1</v>
      </c>
      <c r="H415" s="9"/>
      <c r="I415" s="11"/>
      <c r="J415" s="47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11">
        <v>0</v>
      </c>
      <c r="T415" s="32">
        <v>0</v>
      </c>
      <c r="U415" s="9">
        <v>0</v>
      </c>
      <c r="V415" s="9">
        <v>0</v>
      </c>
      <c r="W415" s="9">
        <v>0</v>
      </c>
      <c r="X415" s="9">
        <v>1</v>
      </c>
      <c r="Y415" s="9">
        <v>0</v>
      </c>
      <c r="Z415" s="9">
        <v>0</v>
      </c>
      <c r="AA415" s="9">
        <v>0</v>
      </c>
      <c r="AB415" s="9">
        <v>0</v>
      </c>
      <c r="AC415" s="44">
        <v>0</v>
      </c>
      <c r="AD415" s="62"/>
    </row>
    <row r="416" spans="1:30" ht="14.25" customHeight="1">
      <c r="A416" s="32" t="s">
        <v>54</v>
      </c>
      <c r="B416" s="33">
        <v>45172</v>
      </c>
      <c r="C416" s="9">
        <f t="shared" si="5"/>
        <v>0</v>
      </c>
      <c r="D416" s="9">
        <f t="shared" si="6"/>
        <v>0</v>
      </c>
      <c r="E416" s="9">
        <f t="shared" si="7"/>
        <v>0</v>
      </c>
      <c r="F416" s="10">
        <f t="shared" si="4"/>
        <v>0</v>
      </c>
      <c r="G416" s="9">
        <f t="shared" si="8"/>
        <v>0</v>
      </c>
      <c r="H416" s="9"/>
      <c r="I416" s="11"/>
      <c r="J416" s="47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11">
        <v>0</v>
      </c>
      <c r="T416" s="32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44">
        <v>0</v>
      </c>
      <c r="AD416" s="62"/>
    </row>
    <row r="417" spans="1:30" ht="14.25" customHeight="1">
      <c r="A417" s="32" t="s">
        <v>55</v>
      </c>
      <c r="B417" s="33">
        <v>45172</v>
      </c>
      <c r="C417" s="9">
        <f t="shared" si="5"/>
        <v>0</v>
      </c>
      <c r="D417" s="9">
        <f t="shared" si="6"/>
        <v>0</v>
      </c>
      <c r="E417" s="9">
        <f t="shared" si="7"/>
        <v>1</v>
      </c>
      <c r="F417" s="10">
        <f t="shared" si="4"/>
        <v>0.10351966873706005</v>
      </c>
      <c r="G417" s="9">
        <f t="shared" si="8"/>
        <v>0.1</v>
      </c>
      <c r="H417" s="9"/>
      <c r="I417" s="11"/>
      <c r="J417" s="47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11">
        <v>0</v>
      </c>
      <c r="T417" s="32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44">
        <v>1</v>
      </c>
      <c r="AD417" s="62"/>
    </row>
    <row r="418" spans="1:30" ht="14.25" customHeight="1">
      <c r="A418" s="32" t="s">
        <v>56</v>
      </c>
      <c r="B418" s="33">
        <v>45172</v>
      </c>
      <c r="C418" s="9">
        <f t="shared" si="5"/>
        <v>0</v>
      </c>
      <c r="D418" s="9">
        <f t="shared" si="6"/>
        <v>0</v>
      </c>
      <c r="E418" s="9">
        <f t="shared" si="7"/>
        <v>0</v>
      </c>
      <c r="F418" s="10">
        <f t="shared" si="4"/>
        <v>0</v>
      </c>
      <c r="G418" s="9">
        <f t="shared" si="8"/>
        <v>0</v>
      </c>
      <c r="H418" s="9"/>
      <c r="I418" s="11"/>
      <c r="J418" s="47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11">
        <v>0</v>
      </c>
      <c r="T418" s="32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44">
        <v>0</v>
      </c>
      <c r="AD418" s="62"/>
    </row>
    <row r="419" spans="1:30" ht="14.25" customHeight="1">
      <c r="A419" s="32" t="s">
        <v>57</v>
      </c>
      <c r="B419" s="33">
        <v>45172</v>
      </c>
      <c r="C419" s="9">
        <f t="shared" si="5"/>
        <v>0</v>
      </c>
      <c r="D419" s="9">
        <f t="shared" si="6"/>
        <v>0</v>
      </c>
      <c r="E419" s="9">
        <f t="shared" si="7"/>
        <v>0</v>
      </c>
      <c r="F419" s="10">
        <f t="shared" si="4"/>
        <v>0</v>
      </c>
      <c r="G419" s="9">
        <f t="shared" si="8"/>
        <v>0</v>
      </c>
      <c r="H419" s="9"/>
      <c r="I419" s="11"/>
      <c r="J419" s="47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11">
        <v>0</v>
      </c>
      <c r="T419" s="32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44">
        <v>0</v>
      </c>
      <c r="AD419" s="62"/>
    </row>
    <row r="420" spans="1:30" ht="14.25" customHeight="1">
      <c r="A420" s="32" t="s">
        <v>58</v>
      </c>
      <c r="B420" s="33">
        <v>45172</v>
      </c>
      <c r="C420" s="9">
        <f t="shared" si="5"/>
        <v>0</v>
      </c>
      <c r="D420" s="9">
        <f t="shared" si="6"/>
        <v>0</v>
      </c>
      <c r="E420" s="9">
        <f t="shared" si="7"/>
        <v>0</v>
      </c>
      <c r="F420" s="10">
        <f t="shared" si="4"/>
        <v>0</v>
      </c>
      <c r="G420" s="9">
        <f t="shared" si="8"/>
        <v>0</v>
      </c>
      <c r="H420" s="9"/>
      <c r="I420" s="11"/>
      <c r="J420" s="47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11">
        <v>0</v>
      </c>
      <c r="T420" s="32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44">
        <v>0</v>
      </c>
      <c r="AD420" s="62"/>
    </row>
    <row r="421" spans="1:30" ht="14.25" customHeight="1">
      <c r="A421" s="35" t="s">
        <v>59</v>
      </c>
      <c r="B421" s="39">
        <v>45172</v>
      </c>
      <c r="C421" s="21">
        <f t="shared" si="5"/>
        <v>0</v>
      </c>
      <c r="D421" s="21">
        <f t="shared" si="6"/>
        <v>0</v>
      </c>
      <c r="E421" s="21">
        <f t="shared" si="7"/>
        <v>2</v>
      </c>
      <c r="F421" s="22">
        <f t="shared" si="4"/>
        <v>0.20703933747412009</v>
      </c>
      <c r="G421" s="21">
        <f t="shared" si="8"/>
        <v>0.2</v>
      </c>
      <c r="H421" s="21"/>
      <c r="I421" s="23"/>
      <c r="J421" s="48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5">
        <v>0</v>
      </c>
      <c r="T421" s="34">
        <v>2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45">
        <v>0</v>
      </c>
      <c r="AD421" s="63"/>
    </row>
    <row r="422" spans="1:30" ht="14.25" customHeight="1">
      <c r="A422" s="30" t="s">
        <v>39</v>
      </c>
      <c r="B422" s="31">
        <v>45200</v>
      </c>
      <c r="C422" s="5">
        <v>0</v>
      </c>
      <c r="D422" s="5">
        <v>0</v>
      </c>
      <c r="E422" s="5">
        <f t="shared" si="7"/>
        <v>1</v>
      </c>
      <c r="F422" s="6">
        <f t="shared" si="4"/>
        <v>0.10351966873706005</v>
      </c>
      <c r="G422" s="69">
        <f t="shared" si="8"/>
        <v>0.1</v>
      </c>
      <c r="H422" s="5">
        <v>1</v>
      </c>
      <c r="I422" s="7">
        <v>186</v>
      </c>
      <c r="J422" s="46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7">
        <v>0</v>
      </c>
      <c r="T422" s="30">
        <v>0</v>
      </c>
      <c r="U422" s="5">
        <v>0</v>
      </c>
      <c r="V422" s="5">
        <v>0</v>
      </c>
      <c r="W422" s="5">
        <v>0</v>
      </c>
      <c r="X422" s="5">
        <v>1</v>
      </c>
      <c r="Y422" s="5">
        <v>0</v>
      </c>
      <c r="Z422" s="5">
        <v>0</v>
      </c>
      <c r="AA422" s="5">
        <v>0</v>
      </c>
      <c r="AB422" s="5">
        <v>0</v>
      </c>
      <c r="AC422" s="7">
        <v>0</v>
      </c>
      <c r="AD422" s="61"/>
    </row>
    <row r="423" spans="1:30" ht="14.25" customHeight="1">
      <c r="A423" s="32" t="s">
        <v>41</v>
      </c>
      <c r="B423" s="33">
        <v>45200</v>
      </c>
      <c r="C423" s="9">
        <v>0</v>
      </c>
      <c r="D423" s="9">
        <v>0</v>
      </c>
      <c r="E423" s="9">
        <f t="shared" si="7"/>
        <v>0</v>
      </c>
      <c r="F423" s="10">
        <f t="shared" si="4"/>
        <v>0</v>
      </c>
      <c r="G423" s="70">
        <f t="shared" si="8"/>
        <v>0</v>
      </c>
      <c r="H423" s="9">
        <v>0</v>
      </c>
      <c r="I423" s="11">
        <v>0</v>
      </c>
      <c r="J423" s="47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11">
        <v>0</v>
      </c>
      <c r="T423" s="32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11">
        <v>0</v>
      </c>
      <c r="AD423" s="62"/>
    </row>
    <row r="424" spans="1:30" ht="14.25" customHeight="1">
      <c r="A424" s="32" t="s">
        <v>42</v>
      </c>
      <c r="B424" s="33">
        <v>45200</v>
      </c>
      <c r="C424" s="9">
        <v>0</v>
      </c>
      <c r="D424" s="9">
        <v>0</v>
      </c>
      <c r="E424" s="9">
        <f t="shared" si="7"/>
        <v>1</v>
      </c>
      <c r="F424" s="10">
        <f t="shared" si="4"/>
        <v>0.10351966873706005</v>
      </c>
      <c r="G424" s="70">
        <f t="shared" si="8"/>
        <v>0.1</v>
      </c>
      <c r="H424" s="9">
        <v>1</v>
      </c>
      <c r="I424" s="11">
        <v>155</v>
      </c>
      <c r="J424" s="47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11">
        <v>0</v>
      </c>
      <c r="T424" s="32">
        <v>0</v>
      </c>
      <c r="U424" s="9">
        <v>0</v>
      </c>
      <c r="V424" s="9">
        <v>1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11">
        <v>0</v>
      </c>
      <c r="AD424" s="62"/>
    </row>
    <row r="425" spans="1:30" ht="14.25" customHeight="1">
      <c r="A425" s="32" t="s">
        <v>43</v>
      </c>
      <c r="B425" s="33">
        <v>45200</v>
      </c>
      <c r="C425" s="9">
        <v>0</v>
      </c>
      <c r="D425" s="9">
        <v>0</v>
      </c>
      <c r="E425" s="9">
        <f t="shared" si="7"/>
        <v>1</v>
      </c>
      <c r="F425" s="10">
        <f t="shared" si="4"/>
        <v>0.10351966873706005</v>
      </c>
      <c r="G425" s="70">
        <f t="shared" si="8"/>
        <v>0.1</v>
      </c>
      <c r="H425" s="9">
        <v>1</v>
      </c>
      <c r="I425" s="11">
        <v>132</v>
      </c>
      <c r="J425" s="47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11">
        <v>0</v>
      </c>
      <c r="T425" s="32">
        <v>0</v>
      </c>
      <c r="U425" s="9">
        <v>0</v>
      </c>
      <c r="V425" s="9">
        <v>1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11">
        <v>0</v>
      </c>
      <c r="AD425" s="62"/>
    </row>
    <row r="426" spans="1:30" ht="14.25" customHeight="1">
      <c r="A426" s="32" t="s">
        <v>44</v>
      </c>
      <c r="B426" s="33">
        <v>45200</v>
      </c>
      <c r="C426" s="9">
        <v>0</v>
      </c>
      <c r="D426" s="9">
        <v>0</v>
      </c>
      <c r="E426" s="9">
        <f t="shared" si="7"/>
        <v>1</v>
      </c>
      <c r="F426" s="10">
        <f t="shared" si="4"/>
        <v>0.10351966873706005</v>
      </c>
      <c r="G426" s="70">
        <f t="shared" si="8"/>
        <v>0.1</v>
      </c>
      <c r="H426" s="9">
        <v>1</v>
      </c>
      <c r="I426" s="11">
        <v>161</v>
      </c>
      <c r="J426" s="47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11">
        <v>0</v>
      </c>
      <c r="T426" s="32">
        <v>0</v>
      </c>
      <c r="U426" s="9">
        <v>0</v>
      </c>
      <c r="V426" s="9">
        <v>0</v>
      </c>
      <c r="W426" s="9">
        <v>0</v>
      </c>
      <c r="X426" s="9">
        <v>1</v>
      </c>
      <c r="Y426" s="9">
        <v>0</v>
      </c>
      <c r="Z426" s="9">
        <v>0</v>
      </c>
      <c r="AA426" s="9">
        <v>0</v>
      </c>
      <c r="AB426" s="9">
        <v>0</v>
      </c>
      <c r="AC426" s="11">
        <v>0</v>
      </c>
      <c r="AD426" s="62"/>
    </row>
    <row r="427" spans="1:30" ht="14.25" customHeight="1">
      <c r="A427" s="32" t="s">
        <v>45</v>
      </c>
      <c r="B427" s="33">
        <v>45200</v>
      </c>
      <c r="C427" s="9">
        <v>0</v>
      </c>
      <c r="D427" s="9">
        <v>0</v>
      </c>
      <c r="E427" s="9">
        <f t="shared" si="7"/>
        <v>0</v>
      </c>
      <c r="F427" s="10">
        <f t="shared" si="4"/>
        <v>0</v>
      </c>
      <c r="G427" s="70">
        <f t="shared" si="8"/>
        <v>0</v>
      </c>
      <c r="H427" s="9">
        <v>0</v>
      </c>
      <c r="I427" s="11">
        <v>0</v>
      </c>
      <c r="J427" s="47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11">
        <v>0</v>
      </c>
      <c r="T427" s="32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11">
        <v>0</v>
      </c>
      <c r="AD427" s="62"/>
    </row>
    <row r="428" spans="1:30" ht="14.25" customHeight="1">
      <c r="A428" s="32" t="s">
        <v>46</v>
      </c>
      <c r="B428" s="33">
        <v>45200</v>
      </c>
      <c r="C428" s="9">
        <v>0</v>
      </c>
      <c r="D428" s="9">
        <v>0</v>
      </c>
      <c r="E428" s="9">
        <f t="shared" si="7"/>
        <v>0</v>
      </c>
      <c r="F428" s="10">
        <f t="shared" si="4"/>
        <v>0</v>
      </c>
      <c r="G428" s="70">
        <f t="shared" si="8"/>
        <v>0</v>
      </c>
      <c r="H428" s="9">
        <v>0</v>
      </c>
      <c r="I428" s="11">
        <v>0</v>
      </c>
      <c r="J428" s="47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11">
        <v>0</v>
      </c>
      <c r="T428" s="32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11">
        <v>0</v>
      </c>
      <c r="AD428" s="62"/>
    </row>
    <row r="429" spans="1:30" ht="14.25" customHeight="1">
      <c r="A429" s="32" t="s">
        <v>47</v>
      </c>
      <c r="B429" s="33">
        <v>45200</v>
      </c>
      <c r="C429" s="9">
        <v>0</v>
      </c>
      <c r="D429" s="9">
        <v>0</v>
      </c>
      <c r="E429" s="9">
        <f t="shared" si="7"/>
        <v>1</v>
      </c>
      <c r="F429" s="10">
        <f t="shared" si="4"/>
        <v>0.10351966873706005</v>
      </c>
      <c r="G429" s="70">
        <f t="shared" si="8"/>
        <v>0.1</v>
      </c>
      <c r="H429" s="9">
        <v>1</v>
      </c>
      <c r="I429" s="11">
        <v>211</v>
      </c>
      <c r="J429" s="47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11">
        <v>0</v>
      </c>
      <c r="T429" s="32">
        <v>0</v>
      </c>
      <c r="U429" s="9">
        <v>0</v>
      </c>
      <c r="V429" s="9">
        <v>0</v>
      </c>
      <c r="W429" s="9">
        <v>0</v>
      </c>
      <c r="X429" s="9">
        <v>0</v>
      </c>
      <c r="Y429" s="9">
        <v>1</v>
      </c>
      <c r="Z429" s="9">
        <v>0</v>
      </c>
      <c r="AA429" s="9">
        <v>0</v>
      </c>
      <c r="AB429" s="9">
        <v>0</v>
      </c>
      <c r="AC429" s="11">
        <v>0</v>
      </c>
      <c r="AD429" s="62"/>
    </row>
    <row r="430" spans="1:30" ht="14.25" customHeight="1">
      <c r="A430" s="32" t="s">
        <v>48</v>
      </c>
      <c r="B430" s="33">
        <v>45200</v>
      </c>
      <c r="C430" s="9">
        <v>0</v>
      </c>
      <c r="D430" s="9">
        <v>0</v>
      </c>
      <c r="E430" s="9">
        <f t="shared" si="7"/>
        <v>0</v>
      </c>
      <c r="F430" s="10">
        <f t="shared" si="4"/>
        <v>0</v>
      </c>
      <c r="G430" s="70">
        <f t="shared" si="8"/>
        <v>0</v>
      </c>
      <c r="H430" s="9">
        <v>0</v>
      </c>
      <c r="I430" s="11">
        <v>0</v>
      </c>
      <c r="J430" s="47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11">
        <v>0</v>
      </c>
      <c r="T430" s="32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11">
        <v>0</v>
      </c>
      <c r="AD430" s="62"/>
    </row>
    <row r="431" spans="1:30" ht="14.25" customHeight="1">
      <c r="A431" s="32" t="s">
        <v>49</v>
      </c>
      <c r="B431" s="33">
        <v>45200</v>
      </c>
      <c r="C431" s="9">
        <v>0</v>
      </c>
      <c r="D431" s="9">
        <v>0</v>
      </c>
      <c r="E431" s="9">
        <f t="shared" si="7"/>
        <v>0</v>
      </c>
      <c r="F431" s="10">
        <f t="shared" si="4"/>
        <v>0</v>
      </c>
      <c r="G431" s="70">
        <f t="shared" si="8"/>
        <v>0</v>
      </c>
      <c r="H431" s="9">
        <v>0</v>
      </c>
      <c r="I431" s="11">
        <v>0</v>
      </c>
      <c r="J431" s="47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11">
        <v>0</v>
      </c>
      <c r="T431" s="32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11">
        <v>0</v>
      </c>
      <c r="AD431" s="62"/>
    </row>
    <row r="432" spans="1:30" ht="14.25" customHeight="1">
      <c r="A432" s="32" t="s">
        <v>50</v>
      </c>
      <c r="B432" s="33">
        <v>45200</v>
      </c>
      <c r="C432" s="9">
        <v>0</v>
      </c>
      <c r="D432" s="9">
        <v>0</v>
      </c>
      <c r="E432" s="9">
        <f t="shared" si="7"/>
        <v>0</v>
      </c>
      <c r="F432" s="10">
        <f t="shared" si="4"/>
        <v>0</v>
      </c>
      <c r="G432" s="70">
        <f t="shared" si="8"/>
        <v>0</v>
      </c>
      <c r="H432" s="9">
        <v>0</v>
      </c>
      <c r="I432" s="11">
        <v>0</v>
      </c>
      <c r="J432" s="47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11">
        <v>0</v>
      </c>
      <c r="T432" s="32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11">
        <v>0</v>
      </c>
      <c r="AD432" s="62"/>
    </row>
    <row r="433" spans="1:30" ht="14.25" customHeight="1">
      <c r="A433" s="32" t="s">
        <v>51</v>
      </c>
      <c r="B433" s="33">
        <v>45200</v>
      </c>
      <c r="C433" s="9">
        <v>0</v>
      </c>
      <c r="D433" s="9">
        <v>0</v>
      </c>
      <c r="E433" s="9">
        <f t="shared" si="7"/>
        <v>1</v>
      </c>
      <c r="F433" s="10">
        <f t="shared" si="4"/>
        <v>0.10351966873706005</v>
      </c>
      <c r="G433" s="70">
        <f t="shared" si="8"/>
        <v>0.1</v>
      </c>
      <c r="H433" s="9">
        <v>1</v>
      </c>
      <c r="I433" s="11">
        <v>211</v>
      </c>
      <c r="J433" s="47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11">
        <v>0</v>
      </c>
      <c r="T433" s="32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1</v>
      </c>
      <c r="AC433" s="11">
        <v>0</v>
      </c>
      <c r="AD433" s="62"/>
    </row>
    <row r="434" spans="1:30" ht="14.25" customHeight="1">
      <c r="A434" s="32" t="s">
        <v>52</v>
      </c>
      <c r="B434" s="33">
        <v>45200</v>
      </c>
      <c r="C434" s="9">
        <v>0</v>
      </c>
      <c r="D434" s="9">
        <v>0</v>
      </c>
      <c r="E434" s="9">
        <f t="shared" si="7"/>
        <v>0</v>
      </c>
      <c r="F434" s="10">
        <f t="shared" si="4"/>
        <v>0</v>
      </c>
      <c r="G434" s="70">
        <f t="shared" si="8"/>
        <v>0</v>
      </c>
      <c r="H434" s="9">
        <v>0</v>
      </c>
      <c r="I434" s="11">
        <v>0</v>
      </c>
      <c r="J434" s="47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11">
        <v>0</v>
      </c>
      <c r="T434" s="32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11">
        <v>0</v>
      </c>
      <c r="AD434" s="62"/>
    </row>
    <row r="435" spans="1:30" ht="14.25" customHeight="1">
      <c r="A435" s="32" t="s">
        <v>53</v>
      </c>
      <c r="B435" s="33">
        <v>45200</v>
      </c>
      <c r="C435" s="9">
        <v>0</v>
      </c>
      <c r="D435" s="9">
        <v>0</v>
      </c>
      <c r="E435" s="9">
        <f t="shared" si="7"/>
        <v>1</v>
      </c>
      <c r="F435" s="10">
        <f t="shared" si="4"/>
        <v>0.10351966873706005</v>
      </c>
      <c r="G435" s="70">
        <f t="shared" si="8"/>
        <v>0.1</v>
      </c>
      <c r="H435" s="9">
        <v>1</v>
      </c>
      <c r="I435" s="11">
        <v>144</v>
      </c>
      <c r="J435" s="47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11">
        <v>0</v>
      </c>
      <c r="T435" s="32">
        <v>0</v>
      </c>
      <c r="U435" s="9">
        <v>0</v>
      </c>
      <c r="V435" s="9">
        <v>0</v>
      </c>
      <c r="W435" s="9">
        <v>0</v>
      </c>
      <c r="X435" s="9">
        <v>1</v>
      </c>
      <c r="Y435" s="9">
        <v>0</v>
      </c>
      <c r="Z435" s="9">
        <v>0</v>
      </c>
      <c r="AA435" s="9">
        <v>0</v>
      </c>
      <c r="AB435" s="9">
        <v>0</v>
      </c>
      <c r="AC435" s="11">
        <v>0</v>
      </c>
      <c r="AD435" s="62"/>
    </row>
    <row r="436" spans="1:30" ht="14.25" customHeight="1">
      <c r="A436" s="32" t="s">
        <v>54</v>
      </c>
      <c r="B436" s="33">
        <v>45200</v>
      </c>
      <c r="C436" s="9">
        <v>0</v>
      </c>
      <c r="D436" s="9">
        <v>0</v>
      </c>
      <c r="E436" s="9">
        <f t="shared" si="7"/>
        <v>0</v>
      </c>
      <c r="F436" s="10">
        <f t="shared" ref="F436:F441" si="9">(E436/$C$41)*100</f>
        <v>0</v>
      </c>
      <c r="G436" s="70">
        <f t="shared" si="8"/>
        <v>0</v>
      </c>
      <c r="H436" s="9">
        <v>0</v>
      </c>
      <c r="I436" s="11">
        <v>0</v>
      </c>
      <c r="J436" s="47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11">
        <v>0</v>
      </c>
      <c r="T436" s="32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11">
        <v>0</v>
      </c>
      <c r="AD436" s="62"/>
    </row>
    <row r="437" spans="1:30" ht="14.25" customHeight="1">
      <c r="A437" s="32" t="s">
        <v>55</v>
      </c>
      <c r="B437" s="33">
        <v>45200</v>
      </c>
      <c r="C437" s="9">
        <v>0</v>
      </c>
      <c r="D437" s="9">
        <v>0</v>
      </c>
      <c r="E437" s="9">
        <f t="shared" si="7"/>
        <v>0</v>
      </c>
      <c r="F437" s="10">
        <f t="shared" si="9"/>
        <v>0</v>
      </c>
      <c r="G437" s="70">
        <f t="shared" si="8"/>
        <v>0</v>
      </c>
      <c r="H437" s="9">
        <v>0</v>
      </c>
      <c r="I437" s="11">
        <v>0</v>
      </c>
      <c r="J437" s="47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11">
        <v>0</v>
      </c>
      <c r="T437" s="32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11">
        <v>0</v>
      </c>
      <c r="AD437" s="62"/>
    </row>
    <row r="438" spans="1:30" ht="14.25" customHeight="1">
      <c r="A438" s="32" t="s">
        <v>56</v>
      </c>
      <c r="B438" s="33">
        <v>45200</v>
      </c>
      <c r="C438" s="9">
        <v>0</v>
      </c>
      <c r="D438" s="9">
        <v>0</v>
      </c>
      <c r="E438" s="9">
        <f t="shared" si="7"/>
        <v>0</v>
      </c>
      <c r="F438" s="10">
        <f t="shared" si="9"/>
        <v>0</v>
      </c>
      <c r="G438" s="70">
        <f t="shared" si="8"/>
        <v>0</v>
      </c>
      <c r="H438" s="9">
        <v>0</v>
      </c>
      <c r="I438" s="11">
        <v>0</v>
      </c>
      <c r="J438" s="47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11">
        <v>0</v>
      </c>
      <c r="T438" s="32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11">
        <v>0</v>
      </c>
      <c r="AD438" s="62"/>
    </row>
    <row r="439" spans="1:30" ht="14.25" customHeight="1">
      <c r="A439" s="32" t="s">
        <v>57</v>
      </c>
      <c r="B439" s="33">
        <v>45200</v>
      </c>
      <c r="C439" s="9">
        <v>0</v>
      </c>
      <c r="D439" s="9">
        <v>0</v>
      </c>
      <c r="E439" s="9">
        <f t="shared" si="7"/>
        <v>0</v>
      </c>
      <c r="F439" s="10">
        <f t="shared" si="9"/>
        <v>0</v>
      </c>
      <c r="G439" s="70">
        <f t="shared" si="8"/>
        <v>0</v>
      </c>
      <c r="H439" s="9">
        <v>0</v>
      </c>
      <c r="I439" s="11">
        <v>0</v>
      </c>
      <c r="J439" s="47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11">
        <v>0</v>
      </c>
      <c r="T439" s="32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11">
        <v>0</v>
      </c>
      <c r="AD439" s="62"/>
    </row>
    <row r="440" spans="1:30" ht="14.25" customHeight="1">
      <c r="A440" s="32" t="s">
        <v>58</v>
      </c>
      <c r="B440" s="33">
        <v>45200</v>
      </c>
      <c r="C440" s="9">
        <v>0</v>
      </c>
      <c r="D440" s="9">
        <v>0</v>
      </c>
      <c r="E440" s="9">
        <f t="shared" si="7"/>
        <v>0</v>
      </c>
      <c r="F440" s="10">
        <f t="shared" si="9"/>
        <v>0</v>
      </c>
      <c r="G440" s="70">
        <f t="shared" si="8"/>
        <v>0</v>
      </c>
      <c r="H440" s="9">
        <v>0</v>
      </c>
      <c r="I440" s="11">
        <v>0</v>
      </c>
      <c r="J440" s="47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11">
        <v>0</v>
      </c>
      <c r="T440" s="32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11">
        <v>0</v>
      </c>
      <c r="AD440" s="62"/>
    </row>
    <row r="441" spans="1:30" ht="14.25" customHeight="1" thickBot="1">
      <c r="A441" s="34" t="s">
        <v>59</v>
      </c>
      <c r="B441" s="36">
        <v>45200</v>
      </c>
      <c r="C441" s="13">
        <v>0</v>
      </c>
      <c r="D441" s="13">
        <v>0</v>
      </c>
      <c r="E441" s="13">
        <f t="shared" si="7"/>
        <v>2</v>
      </c>
      <c r="F441" s="14">
        <f t="shared" si="9"/>
        <v>0.20703933747412009</v>
      </c>
      <c r="G441" s="71">
        <f t="shared" si="8"/>
        <v>0.2</v>
      </c>
      <c r="H441" s="13">
        <v>2</v>
      </c>
      <c r="I441" s="15">
        <v>406</v>
      </c>
      <c r="J441" s="48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5">
        <v>0</v>
      </c>
      <c r="T441" s="34">
        <v>2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5">
        <v>0</v>
      </c>
      <c r="AD441" s="63"/>
    </row>
    <row r="442" spans="1:30" ht="14.25" customHeight="1">
      <c r="A442" s="1"/>
      <c r="B442" s="2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2"/>
    </row>
    <row r="443" spans="1:30" ht="14.25" customHeight="1">
      <c r="A443" s="1"/>
      <c r="B443" s="2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2"/>
    </row>
    <row r="444" spans="1:30" ht="14.25" customHeight="1">
      <c r="A444" s="1"/>
      <c r="B444" s="2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2"/>
    </row>
    <row r="445" spans="1:30" ht="14.25" customHeight="1">
      <c r="A445" s="1"/>
      <c r="B445" s="2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2"/>
    </row>
    <row r="446" spans="1:30" ht="14.25" customHeight="1">
      <c r="A446" s="1"/>
      <c r="B446" s="2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2"/>
    </row>
    <row r="447" spans="1:30" ht="14.25" customHeight="1">
      <c r="A447" s="1"/>
      <c r="B447" s="2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2"/>
    </row>
    <row r="448" spans="1:30" ht="14.25" customHeight="1">
      <c r="A448" s="1"/>
      <c r="B448" s="2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2"/>
    </row>
    <row r="449" spans="1:30" ht="14.25" customHeight="1">
      <c r="A449" s="1"/>
      <c r="B449" s="2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2"/>
    </row>
    <row r="450" spans="1:30" ht="14.25" customHeight="1">
      <c r="A450" s="1"/>
      <c r="B450" s="2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2"/>
    </row>
    <row r="451" spans="1:30" ht="14.25" customHeight="1">
      <c r="A451" s="1"/>
      <c r="B451" s="2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2"/>
    </row>
    <row r="452" spans="1:30" ht="14.25" customHeight="1">
      <c r="A452" s="1"/>
      <c r="B452" s="2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2"/>
    </row>
    <row r="453" spans="1:30" ht="14.25" customHeight="1">
      <c r="A453" s="1"/>
      <c r="B453" s="2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2"/>
    </row>
    <row r="454" spans="1:30" ht="14.25" customHeight="1">
      <c r="A454" s="1"/>
      <c r="B454" s="2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2"/>
    </row>
    <row r="455" spans="1:30" ht="14.25" customHeight="1">
      <c r="A455" s="1"/>
      <c r="B455" s="2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2"/>
    </row>
    <row r="456" spans="1:30" ht="14.25" customHeight="1">
      <c r="A456" s="1"/>
      <c r="B456" s="2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2"/>
    </row>
    <row r="457" spans="1:30" ht="14.25" customHeight="1">
      <c r="A457" s="1"/>
      <c r="B457" s="2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2"/>
    </row>
    <row r="458" spans="1:30" ht="14.25" customHeight="1">
      <c r="A458" s="1"/>
      <c r="B458" s="2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2"/>
    </row>
    <row r="459" spans="1:30" ht="14.25" customHeight="1">
      <c r="A459" s="1"/>
      <c r="B459" s="2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2"/>
    </row>
    <row r="460" spans="1:30" ht="14.25" customHeight="1">
      <c r="A460" s="1"/>
      <c r="B460" s="2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2"/>
    </row>
    <row r="461" spans="1:30" ht="14.25" customHeight="1">
      <c r="A461" s="1"/>
      <c r="B461" s="2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2"/>
    </row>
    <row r="462" spans="1:30" ht="14.25" customHeight="1">
      <c r="A462" s="1"/>
      <c r="B462" s="2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2"/>
    </row>
    <row r="463" spans="1:30" ht="14.25" customHeight="1">
      <c r="A463" s="1"/>
      <c r="B463" s="2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2"/>
    </row>
    <row r="464" spans="1:30" ht="14.25" customHeight="1">
      <c r="A464" s="1"/>
      <c r="B464" s="2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2"/>
    </row>
    <row r="465" spans="1:30" ht="14.25" customHeight="1">
      <c r="A465" s="1"/>
      <c r="B465" s="2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2"/>
    </row>
    <row r="466" spans="1:30" ht="14.25" customHeight="1">
      <c r="A466" s="1"/>
      <c r="B466" s="2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2"/>
    </row>
    <row r="467" spans="1:30" ht="14.25" customHeight="1">
      <c r="A467" s="1"/>
      <c r="B467" s="2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2"/>
    </row>
    <row r="468" spans="1:30" ht="14.25" customHeight="1">
      <c r="A468" s="1"/>
      <c r="B468" s="2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2"/>
    </row>
    <row r="469" spans="1:30" ht="14.25" customHeight="1">
      <c r="A469" s="1"/>
      <c r="B469" s="2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2"/>
    </row>
    <row r="470" spans="1:30" ht="14.25" customHeight="1">
      <c r="A470" s="1"/>
      <c r="B470" s="2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2"/>
    </row>
    <row r="471" spans="1:30" ht="14.25" customHeight="1">
      <c r="A471" s="1"/>
      <c r="B471" s="2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2"/>
    </row>
    <row r="472" spans="1:30" ht="14.25" customHeight="1">
      <c r="A472" s="1"/>
      <c r="B472" s="2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2"/>
    </row>
    <row r="473" spans="1:30" ht="14.25" customHeight="1">
      <c r="A473" s="1"/>
      <c r="B473" s="2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2"/>
    </row>
    <row r="474" spans="1:30" ht="14.25" customHeight="1">
      <c r="A474" s="1"/>
      <c r="B474" s="2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2"/>
    </row>
    <row r="475" spans="1:30" ht="14.25" customHeight="1">
      <c r="A475" s="1"/>
      <c r="B475" s="2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2"/>
    </row>
    <row r="476" spans="1:30" ht="14.25" customHeight="1">
      <c r="A476" s="1"/>
      <c r="B476" s="2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2"/>
    </row>
    <row r="477" spans="1:30" ht="14.25" customHeight="1">
      <c r="A477" s="1"/>
      <c r="B477" s="2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2"/>
    </row>
    <row r="478" spans="1:30" ht="14.25" customHeight="1">
      <c r="A478" s="1"/>
      <c r="B478" s="2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2"/>
    </row>
    <row r="479" spans="1:30" ht="14.25" customHeight="1">
      <c r="A479" s="1"/>
      <c r="B479" s="2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2"/>
    </row>
    <row r="480" spans="1:30" ht="14.25" customHeight="1">
      <c r="A480" s="1"/>
      <c r="B480" s="2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2"/>
    </row>
    <row r="481" spans="1:30" ht="14.25" customHeight="1">
      <c r="A481" s="1"/>
      <c r="B481" s="2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2"/>
    </row>
    <row r="482" spans="1:30" ht="14.25" customHeight="1">
      <c r="A482" s="1"/>
      <c r="B482" s="2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2"/>
    </row>
    <row r="483" spans="1:30" ht="14.25" customHeight="1">
      <c r="A483" s="1"/>
      <c r="B483" s="2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2"/>
    </row>
    <row r="484" spans="1:30" ht="14.25" customHeight="1">
      <c r="A484" s="1"/>
      <c r="B484" s="2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2"/>
    </row>
    <row r="485" spans="1:30" ht="14.25" customHeight="1">
      <c r="A485" s="1"/>
      <c r="B485" s="2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2"/>
    </row>
    <row r="486" spans="1:30" ht="14.25" customHeight="1">
      <c r="A486" s="1"/>
      <c r="B486" s="2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2"/>
    </row>
    <row r="487" spans="1:30" ht="14.25" customHeight="1">
      <c r="A487" s="1"/>
      <c r="B487" s="2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2"/>
    </row>
    <row r="488" spans="1:30" ht="14.25" customHeight="1">
      <c r="A488" s="1"/>
      <c r="B488" s="2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2"/>
    </row>
    <row r="489" spans="1:30" ht="14.25" customHeight="1">
      <c r="A489" s="1"/>
      <c r="B489" s="2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2"/>
    </row>
    <row r="490" spans="1:30" ht="14.25" customHeight="1">
      <c r="A490" s="1"/>
      <c r="B490" s="2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2"/>
    </row>
    <row r="491" spans="1:30" ht="14.25" customHeight="1">
      <c r="A491" s="1"/>
      <c r="B491" s="2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2"/>
    </row>
    <row r="492" spans="1:30" ht="14.25" customHeight="1">
      <c r="A492" s="1"/>
      <c r="B492" s="2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2"/>
    </row>
    <row r="493" spans="1:30" ht="14.25" customHeight="1">
      <c r="A493" s="1"/>
      <c r="B493" s="2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2"/>
    </row>
    <row r="494" spans="1:30" ht="14.25" customHeight="1">
      <c r="A494" s="1"/>
      <c r="B494" s="2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2"/>
    </row>
    <row r="495" spans="1:30" ht="14.25" customHeight="1">
      <c r="A495" s="1"/>
      <c r="B495" s="2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2"/>
    </row>
    <row r="496" spans="1:30" ht="14.25" customHeight="1">
      <c r="A496" s="1"/>
      <c r="B496" s="2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2"/>
    </row>
    <row r="497" spans="1:30" ht="14.25" customHeight="1">
      <c r="A497" s="1"/>
      <c r="B497" s="2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2"/>
    </row>
    <row r="498" spans="1:30" ht="14.25" customHeight="1">
      <c r="A498" s="1"/>
      <c r="B498" s="2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2"/>
    </row>
    <row r="499" spans="1:30" ht="14.25" customHeight="1">
      <c r="A499" s="1"/>
      <c r="B499" s="2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72"/>
    </row>
    <row r="500" spans="1:30" ht="14.25" customHeight="1">
      <c r="A500" s="1"/>
      <c r="B500" s="2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72"/>
    </row>
    <row r="501" spans="1:30" ht="14.25" customHeight="1">
      <c r="A501" s="1"/>
      <c r="B501" s="2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72"/>
    </row>
    <row r="502" spans="1:30" ht="14.25" customHeight="1">
      <c r="A502" s="1"/>
      <c r="B502" s="2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72"/>
    </row>
    <row r="503" spans="1:30" ht="14.25" customHeight="1">
      <c r="A503" s="1"/>
      <c r="B503" s="2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72"/>
    </row>
    <row r="504" spans="1:30" ht="14.25" customHeight="1">
      <c r="A504" s="1"/>
      <c r="B504" s="2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72"/>
    </row>
    <row r="505" spans="1:30" ht="14.25" customHeight="1">
      <c r="A505" s="1"/>
      <c r="B505" s="2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72"/>
    </row>
    <row r="506" spans="1:30" ht="14.25" customHeight="1">
      <c r="A506" s="1"/>
      <c r="B506" s="2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72"/>
    </row>
    <row r="507" spans="1:30" ht="14.25" customHeight="1">
      <c r="A507" s="1"/>
      <c r="B507" s="2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72"/>
    </row>
    <row r="508" spans="1:30" ht="14.25" customHeight="1">
      <c r="A508" s="1"/>
      <c r="B508" s="2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72"/>
    </row>
    <row r="509" spans="1:30" ht="14.25" customHeight="1">
      <c r="A509" s="1"/>
      <c r="B509" s="2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72"/>
    </row>
    <row r="510" spans="1:30" ht="14.25" customHeight="1">
      <c r="A510" s="1"/>
      <c r="B510" s="2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72"/>
    </row>
    <row r="511" spans="1:30" ht="14.25" customHeight="1">
      <c r="A511" s="1"/>
      <c r="B511" s="2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72"/>
    </row>
    <row r="512" spans="1:30" ht="14.25" customHeight="1">
      <c r="A512" s="1"/>
      <c r="B512" s="2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72"/>
    </row>
    <row r="513" spans="1:30" ht="14.25" customHeight="1">
      <c r="A513" s="1"/>
      <c r="B513" s="2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72"/>
    </row>
    <row r="514" spans="1:30" ht="14.25" customHeight="1">
      <c r="A514" s="1"/>
      <c r="B514" s="2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72"/>
    </row>
    <row r="515" spans="1:30" ht="14.25" customHeight="1">
      <c r="A515" s="1"/>
      <c r="B515" s="2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72"/>
    </row>
    <row r="516" spans="1:30" ht="14.25" customHeight="1">
      <c r="A516" s="1"/>
      <c r="B516" s="2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72"/>
    </row>
    <row r="517" spans="1:30" ht="14.25" customHeight="1">
      <c r="A517" s="1"/>
      <c r="B517" s="2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72"/>
    </row>
    <row r="518" spans="1:30" ht="14.25" customHeight="1">
      <c r="A518" s="1"/>
      <c r="B518" s="2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72"/>
    </row>
    <row r="519" spans="1:30" ht="14.25" customHeight="1">
      <c r="A519" s="1"/>
      <c r="B519" s="2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72"/>
    </row>
    <row r="520" spans="1:30" ht="14.25" customHeight="1">
      <c r="A520" s="1"/>
      <c r="B520" s="2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72"/>
    </row>
    <row r="521" spans="1:30" ht="14.25" customHeight="1">
      <c r="A521" s="1"/>
      <c r="B521" s="2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72"/>
    </row>
    <row r="522" spans="1:30" ht="14.25" customHeight="1">
      <c r="A522" s="1"/>
      <c r="B522" s="2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72"/>
    </row>
    <row r="523" spans="1:30" ht="14.25" customHeight="1">
      <c r="A523" s="1"/>
      <c r="B523" s="2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72"/>
    </row>
    <row r="524" spans="1:30" ht="14.25" customHeight="1">
      <c r="A524" s="1"/>
      <c r="B524" s="2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72"/>
    </row>
    <row r="525" spans="1:30" ht="14.25" customHeight="1">
      <c r="A525" s="1"/>
      <c r="B525" s="2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72"/>
    </row>
    <row r="526" spans="1:30" ht="14.25" customHeight="1">
      <c r="A526" s="1"/>
      <c r="B526" s="2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72"/>
    </row>
    <row r="527" spans="1:30" ht="14.25" customHeight="1">
      <c r="A527" s="1"/>
      <c r="B527" s="2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72"/>
    </row>
    <row r="528" spans="1:30" ht="14.25" customHeight="1">
      <c r="A528" s="1"/>
      <c r="B528" s="2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72"/>
    </row>
    <row r="529" spans="1:30" ht="14.25" customHeight="1">
      <c r="A529" s="1"/>
      <c r="B529" s="2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72"/>
    </row>
    <row r="530" spans="1:30" ht="14.25" customHeight="1">
      <c r="A530" s="1"/>
      <c r="B530" s="2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72"/>
    </row>
    <row r="531" spans="1:30" ht="14.25" customHeight="1">
      <c r="A531" s="1"/>
      <c r="B531" s="2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72"/>
    </row>
    <row r="532" spans="1:30" ht="14.25" customHeight="1">
      <c r="A532" s="1"/>
      <c r="B532" s="2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72"/>
    </row>
    <row r="533" spans="1:30" ht="14.25" customHeight="1">
      <c r="A533" s="1"/>
      <c r="B533" s="2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72"/>
    </row>
    <row r="534" spans="1:30" ht="14.25" customHeight="1">
      <c r="A534" s="1"/>
      <c r="B534" s="2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72"/>
    </row>
    <row r="535" spans="1:30" ht="14.25" customHeight="1">
      <c r="A535" s="1"/>
      <c r="B535" s="2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72"/>
    </row>
    <row r="536" spans="1:30" ht="14.25" customHeight="1">
      <c r="A536" s="1"/>
      <c r="B536" s="2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72"/>
    </row>
    <row r="537" spans="1:30" ht="14.25" customHeight="1">
      <c r="A537" s="1"/>
      <c r="B537" s="2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72"/>
    </row>
    <row r="538" spans="1:30" ht="14.25" customHeight="1">
      <c r="A538" s="1"/>
      <c r="B538" s="2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72"/>
    </row>
    <row r="539" spans="1:30" ht="14.25" customHeight="1">
      <c r="A539" s="1"/>
      <c r="B539" s="2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72"/>
    </row>
    <row r="540" spans="1:30" ht="14.25" customHeight="1">
      <c r="A540" s="1"/>
      <c r="B540" s="2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72"/>
    </row>
    <row r="541" spans="1:30" ht="14.25" customHeight="1">
      <c r="A541" s="1"/>
      <c r="B541" s="2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72"/>
    </row>
    <row r="542" spans="1:30" ht="14.25" customHeight="1">
      <c r="A542" s="1"/>
      <c r="B542" s="2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72"/>
    </row>
    <row r="543" spans="1:30" ht="14.25" customHeight="1">
      <c r="A543" s="1"/>
      <c r="B543" s="2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72"/>
    </row>
    <row r="544" spans="1:30" ht="14.25" customHeight="1">
      <c r="A544" s="1"/>
      <c r="B544" s="2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72"/>
    </row>
    <row r="545" spans="1:30" ht="14.25" customHeight="1">
      <c r="A545" s="1"/>
      <c r="B545" s="2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72"/>
    </row>
    <row r="546" spans="1:30" ht="14.25" customHeight="1">
      <c r="A546" s="1"/>
      <c r="B546" s="2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72"/>
    </row>
    <row r="547" spans="1:30" ht="14.25" customHeight="1">
      <c r="A547" s="1"/>
      <c r="B547" s="2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72"/>
    </row>
    <row r="548" spans="1:30" ht="14.25" customHeight="1">
      <c r="A548" s="1"/>
      <c r="B548" s="2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72"/>
    </row>
    <row r="549" spans="1:30" ht="14.25" customHeight="1">
      <c r="A549" s="1"/>
      <c r="B549" s="2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72"/>
    </row>
    <row r="550" spans="1:30" ht="14.25" customHeight="1">
      <c r="A550" s="1"/>
      <c r="B550" s="2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72"/>
    </row>
    <row r="551" spans="1:30" ht="14.25" customHeight="1">
      <c r="A551" s="1"/>
      <c r="B551" s="2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72"/>
    </row>
    <row r="552" spans="1:30" ht="14.25" customHeight="1">
      <c r="A552" s="1"/>
      <c r="B552" s="2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72"/>
    </row>
    <row r="553" spans="1:30" ht="14.25" customHeight="1">
      <c r="A553" s="1"/>
      <c r="B553" s="2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72"/>
    </row>
    <row r="554" spans="1:30" ht="14.25" customHeight="1">
      <c r="A554" s="1"/>
      <c r="B554" s="2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72"/>
    </row>
    <row r="555" spans="1:30" ht="14.25" customHeight="1">
      <c r="A555" s="1"/>
      <c r="B555" s="2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72"/>
    </row>
    <row r="556" spans="1:30" ht="14.25" customHeight="1">
      <c r="A556" s="1"/>
      <c r="B556" s="2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72"/>
    </row>
    <row r="557" spans="1:30" ht="14.25" customHeight="1">
      <c r="A557" s="1"/>
      <c r="B557" s="2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72"/>
    </row>
    <row r="558" spans="1:30" ht="14.25" customHeight="1">
      <c r="A558" s="1"/>
      <c r="B558" s="2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72"/>
    </row>
    <row r="559" spans="1:30" ht="14.25" customHeight="1">
      <c r="A559" s="1"/>
      <c r="B559" s="2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72"/>
    </row>
    <row r="560" spans="1:30" ht="14.25" customHeight="1">
      <c r="A560" s="1"/>
      <c r="B560" s="2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72"/>
    </row>
    <row r="561" spans="1:30" ht="14.25" customHeight="1">
      <c r="A561" s="1"/>
      <c r="B561" s="2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72"/>
    </row>
    <row r="562" spans="1:30" ht="14.25" customHeight="1">
      <c r="A562" s="1"/>
      <c r="B562" s="2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72"/>
    </row>
    <row r="563" spans="1:30" ht="14.25" customHeight="1">
      <c r="A563" s="1"/>
      <c r="B563" s="2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72"/>
    </row>
    <row r="564" spans="1:30" ht="14.25" customHeight="1">
      <c r="A564" s="1"/>
      <c r="B564" s="2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72"/>
    </row>
    <row r="565" spans="1:30" ht="14.25" customHeight="1">
      <c r="A565" s="1"/>
      <c r="B565" s="2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72"/>
    </row>
    <row r="566" spans="1:30" ht="14.25" customHeight="1">
      <c r="A566" s="1"/>
      <c r="B566" s="2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72"/>
    </row>
    <row r="567" spans="1:30" ht="14.25" customHeight="1">
      <c r="A567" s="1"/>
      <c r="B567" s="2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72"/>
    </row>
    <row r="568" spans="1:30" ht="14.25" customHeight="1">
      <c r="A568" s="1"/>
      <c r="B568" s="2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72"/>
    </row>
    <row r="569" spans="1:30" ht="14.25" customHeight="1">
      <c r="A569" s="1"/>
      <c r="B569" s="2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72"/>
    </row>
    <row r="570" spans="1:30" ht="14.25" customHeight="1">
      <c r="A570" s="1"/>
      <c r="B570" s="2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72"/>
    </row>
    <row r="571" spans="1:30" ht="14.25" customHeight="1">
      <c r="A571" s="1"/>
      <c r="B571" s="2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72"/>
    </row>
    <row r="572" spans="1:30" ht="14.25" customHeight="1">
      <c r="A572" s="1"/>
      <c r="B572" s="2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72"/>
    </row>
    <row r="573" spans="1:30" ht="14.25" customHeight="1">
      <c r="A573" s="1"/>
      <c r="B573" s="2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72"/>
    </row>
    <row r="574" spans="1:30" ht="14.25" customHeight="1">
      <c r="A574" s="1"/>
      <c r="B574" s="2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72"/>
    </row>
    <row r="575" spans="1:30" ht="14.25" customHeight="1">
      <c r="A575" s="1"/>
      <c r="B575" s="2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72"/>
    </row>
    <row r="576" spans="1:30" ht="14.25" customHeight="1">
      <c r="A576" s="1"/>
      <c r="B576" s="2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72"/>
    </row>
    <row r="577" spans="1:30" ht="14.25" customHeight="1">
      <c r="A577" s="1"/>
      <c r="B577" s="2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72"/>
    </row>
    <row r="578" spans="1:30" ht="14.25" customHeight="1">
      <c r="A578" s="1"/>
      <c r="B578" s="2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72"/>
    </row>
    <row r="579" spans="1:30" ht="14.25" customHeight="1">
      <c r="A579" s="1"/>
      <c r="B579" s="2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72"/>
    </row>
    <row r="580" spans="1:30" ht="14.25" customHeight="1">
      <c r="A580" s="1"/>
      <c r="B580" s="2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72"/>
    </row>
    <row r="581" spans="1:30" ht="14.25" customHeight="1">
      <c r="A581" s="1"/>
      <c r="B581" s="2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72"/>
    </row>
    <row r="582" spans="1:30" ht="14.25" customHeight="1">
      <c r="A582" s="1"/>
      <c r="B582" s="2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72"/>
    </row>
    <row r="583" spans="1:30" ht="14.25" customHeight="1">
      <c r="A583" s="1"/>
      <c r="B583" s="2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72"/>
    </row>
    <row r="584" spans="1:30" ht="14.25" customHeight="1">
      <c r="A584" s="1"/>
      <c r="B584" s="2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72"/>
    </row>
    <row r="585" spans="1:30" ht="14.25" customHeight="1">
      <c r="A585" s="1"/>
      <c r="B585" s="2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72"/>
    </row>
    <row r="586" spans="1:30" ht="14.25" customHeight="1">
      <c r="A586" s="1"/>
      <c r="B586" s="2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72"/>
    </row>
    <row r="587" spans="1:30" ht="14.25" customHeight="1">
      <c r="A587" s="1"/>
      <c r="B587" s="2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72"/>
    </row>
    <row r="588" spans="1:30" ht="14.25" customHeight="1">
      <c r="A588" s="1"/>
      <c r="B588" s="2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72"/>
    </row>
    <row r="589" spans="1:30" ht="14.25" customHeight="1">
      <c r="A589" s="1"/>
      <c r="B589" s="2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72"/>
    </row>
    <row r="590" spans="1:30" ht="14.25" customHeight="1">
      <c r="A590" s="1"/>
      <c r="B590" s="2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72"/>
    </row>
    <row r="591" spans="1:30" ht="14.25" customHeight="1">
      <c r="A591" s="1"/>
      <c r="B591" s="2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72"/>
    </row>
    <row r="592" spans="1:30" ht="14.25" customHeight="1">
      <c r="A592" s="1"/>
      <c r="B592" s="2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72"/>
    </row>
    <row r="593" spans="1:30" ht="14.25" customHeight="1">
      <c r="A593" s="1"/>
      <c r="B593" s="2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72"/>
    </row>
    <row r="594" spans="1:30" ht="14.25" customHeight="1">
      <c r="A594" s="1"/>
      <c r="B594" s="2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72"/>
    </row>
    <row r="595" spans="1:30" ht="14.25" customHeight="1">
      <c r="A595" s="1"/>
      <c r="B595" s="2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72"/>
    </row>
    <row r="596" spans="1:30" ht="14.25" customHeight="1">
      <c r="A596" s="1"/>
      <c r="B596" s="2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72"/>
    </row>
    <row r="597" spans="1:30" ht="14.25" customHeight="1">
      <c r="A597" s="1"/>
      <c r="B597" s="2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72"/>
    </row>
    <row r="598" spans="1:30" ht="14.25" customHeight="1">
      <c r="A598" s="1"/>
      <c r="B598" s="2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72"/>
    </row>
    <row r="599" spans="1:30" ht="14.25" customHeight="1">
      <c r="A599" s="1"/>
      <c r="B599" s="2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72"/>
    </row>
    <row r="600" spans="1:30" ht="14.25" customHeight="1">
      <c r="A600" s="1"/>
      <c r="B600" s="2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72"/>
    </row>
    <row r="601" spans="1:30" ht="14.25" customHeight="1">
      <c r="A601" s="1"/>
      <c r="B601" s="2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72"/>
    </row>
    <row r="602" spans="1:30" ht="14.25" customHeight="1">
      <c r="A602" s="1"/>
      <c r="B602" s="2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72"/>
    </row>
    <row r="603" spans="1:30" ht="14.25" customHeight="1">
      <c r="A603" s="1"/>
      <c r="B603" s="2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72"/>
    </row>
    <row r="604" spans="1:30" ht="14.25" customHeight="1">
      <c r="A604" s="1"/>
      <c r="B604" s="2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72"/>
    </row>
    <row r="605" spans="1:30" ht="14.25" customHeight="1">
      <c r="A605" s="1"/>
      <c r="B605" s="2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72"/>
    </row>
    <row r="606" spans="1:30" ht="14.25" customHeight="1">
      <c r="A606" s="1"/>
      <c r="B606" s="2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72"/>
    </row>
    <row r="607" spans="1:30" ht="14.25" customHeight="1">
      <c r="A607" s="1"/>
      <c r="B607" s="2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72"/>
    </row>
    <row r="608" spans="1:30" ht="14.25" customHeight="1">
      <c r="A608" s="1"/>
      <c r="B608" s="2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72"/>
    </row>
    <row r="609" spans="1:30" ht="14.25" customHeight="1">
      <c r="A609" s="1"/>
      <c r="B609" s="2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72"/>
    </row>
    <row r="610" spans="1:30" ht="14.25" customHeight="1">
      <c r="A610" s="1"/>
      <c r="B610" s="2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72"/>
    </row>
    <row r="611" spans="1:30" ht="14.25" customHeight="1">
      <c r="A611" s="1"/>
      <c r="B611" s="2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72"/>
    </row>
    <row r="612" spans="1:30" ht="14.25" customHeight="1">
      <c r="A612" s="1"/>
      <c r="B612" s="2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72"/>
    </row>
    <row r="613" spans="1:30" ht="14.25" customHeight="1">
      <c r="A613" s="1"/>
      <c r="B613" s="2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72"/>
    </row>
    <row r="614" spans="1:30" ht="14.25" customHeight="1">
      <c r="A614" s="1"/>
      <c r="B614" s="2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72"/>
    </row>
    <row r="615" spans="1:30" ht="14.25" customHeight="1">
      <c r="A615" s="1"/>
      <c r="B615" s="2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72"/>
    </row>
    <row r="616" spans="1:30" ht="14.25" customHeight="1">
      <c r="A616" s="1"/>
      <c r="B616" s="2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72"/>
    </row>
    <row r="617" spans="1:30" ht="14.25" customHeight="1">
      <c r="A617" s="1"/>
      <c r="B617" s="2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72"/>
    </row>
    <row r="618" spans="1:30" ht="14.25" customHeight="1">
      <c r="A618" s="1"/>
      <c r="B618" s="2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72"/>
    </row>
    <row r="619" spans="1:30" ht="14.25" customHeight="1">
      <c r="A619" s="1"/>
      <c r="B619" s="2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72"/>
    </row>
    <row r="620" spans="1:30" ht="14.25" customHeight="1">
      <c r="A620" s="1"/>
      <c r="B620" s="2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72"/>
    </row>
    <row r="621" spans="1:30" ht="14.25" customHeight="1">
      <c r="A621" s="1"/>
      <c r="B621" s="2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72"/>
    </row>
    <row r="622" spans="1:30" ht="14.25" customHeight="1">
      <c r="A622" s="1"/>
      <c r="B622" s="2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72"/>
    </row>
    <row r="623" spans="1:30" ht="14.25" customHeight="1">
      <c r="A623" s="1"/>
      <c r="B623" s="2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72"/>
    </row>
    <row r="624" spans="1:30" ht="14.25" customHeight="1">
      <c r="A624" s="1"/>
      <c r="B624" s="2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72"/>
    </row>
    <row r="625" spans="1:30" ht="14.25" customHeight="1">
      <c r="A625" s="1"/>
      <c r="B625" s="2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72"/>
    </row>
    <row r="626" spans="1:30" ht="14.25" customHeight="1">
      <c r="A626" s="1"/>
      <c r="B626" s="2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72"/>
    </row>
    <row r="627" spans="1:30" ht="14.25" customHeight="1">
      <c r="A627" s="1"/>
      <c r="B627" s="2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72"/>
    </row>
    <row r="628" spans="1:30" ht="14.25" customHeight="1">
      <c r="A628" s="1"/>
      <c r="B628" s="2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72"/>
    </row>
    <row r="629" spans="1:30" ht="14.25" customHeight="1">
      <c r="A629" s="1"/>
      <c r="B629" s="2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72"/>
    </row>
    <row r="630" spans="1:30" ht="14.25" customHeight="1">
      <c r="A630" s="1"/>
      <c r="B630" s="2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72"/>
    </row>
    <row r="631" spans="1:30" ht="14.25" customHeight="1">
      <c r="A631" s="1"/>
      <c r="B631" s="2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72"/>
    </row>
    <row r="632" spans="1:30" ht="14.25" customHeight="1">
      <c r="A632" s="1"/>
      <c r="B632" s="2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72"/>
    </row>
    <row r="633" spans="1:30" ht="14.25" customHeight="1">
      <c r="A633" s="1"/>
      <c r="B633" s="2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72"/>
    </row>
    <row r="634" spans="1:30" ht="14.25" customHeight="1">
      <c r="A634" s="1"/>
      <c r="B634" s="2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72"/>
    </row>
    <row r="635" spans="1:30" ht="14.25" customHeight="1">
      <c r="A635" s="1"/>
      <c r="B635" s="2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72"/>
    </row>
    <row r="636" spans="1:30" ht="14.25" customHeight="1">
      <c r="A636" s="1"/>
      <c r="B636" s="2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72"/>
    </row>
    <row r="637" spans="1:30" ht="14.25" customHeight="1">
      <c r="A637" s="1"/>
      <c r="B637" s="2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72"/>
    </row>
    <row r="638" spans="1:30" ht="14.25" customHeight="1">
      <c r="A638" s="1"/>
      <c r="B638" s="2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72"/>
    </row>
    <row r="639" spans="1:30" ht="14.25" customHeight="1">
      <c r="A639" s="1"/>
      <c r="B639" s="2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72"/>
    </row>
    <row r="640" spans="1:30" ht="14.25" customHeight="1">
      <c r="A640" s="1"/>
      <c r="B640" s="2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72"/>
    </row>
    <row r="641" spans="1:30" ht="14.25" customHeight="1">
      <c r="A641" s="1"/>
      <c r="B641" s="2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72"/>
    </row>
    <row r="642" spans="1:30" ht="14.25" customHeight="1">
      <c r="A642" s="1"/>
      <c r="B642" s="2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72"/>
    </row>
    <row r="643" spans="1:30" ht="14.25" customHeight="1">
      <c r="A643" s="1"/>
      <c r="B643" s="2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72"/>
    </row>
    <row r="644" spans="1:30" ht="14.25" customHeight="1">
      <c r="A644" s="1"/>
      <c r="B644" s="2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72"/>
    </row>
    <row r="645" spans="1:30" ht="14.25" customHeight="1">
      <c r="A645" s="1"/>
      <c r="B645" s="2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72"/>
    </row>
    <row r="646" spans="1:30" ht="14.25" customHeight="1">
      <c r="A646" s="1"/>
      <c r="B646" s="2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72"/>
    </row>
    <row r="647" spans="1:30" ht="14.25" customHeight="1">
      <c r="A647" s="1"/>
      <c r="B647" s="2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72"/>
    </row>
    <row r="648" spans="1:30" ht="14.25" customHeight="1">
      <c r="A648" s="1"/>
      <c r="B648" s="2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72"/>
    </row>
    <row r="649" spans="1:30" ht="14.25" customHeight="1">
      <c r="A649" s="1"/>
      <c r="B649" s="2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72"/>
    </row>
    <row r="650" spans="1:30" ht="14.25" customHeight="1">
      <c r="A650" s="1"/>
      <c r="B650" s="2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72"/>
    </row>
    <row r="651" spans="1:30" ht="14.25" customHeight="1">
      <c r="A651" s="1"/>
      <c r="B651" s="2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72"/>
    </row>
    <row r="652" spans="1:30" ht="14.25" customHeight="1">
      <c r="A652" s="1"/>
      <c r="B652" s="2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72"/>
    </row>
    <row r="653" spans="1:30" ht="14.25" customHeight="1">
      <c r="A653" s="1"/>
      <c r="B653" s="2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72"/>
    </row>
    <row r="654" spans="1:30" ht="14.25" customHeight="1">
      <c r="A654" s="1"/>
      <c r="B654" s="2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72"/>
    </row>
    <row r="655" spans="1:30" ht="14.25" customHeight="1">
      <c r="A655" s="1"/>
      <c r="B655" s="2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72"/>
    </row>
    <row r="656" spans="1:30" ht="14.25" customHeight="1">
      <c r="A656" s="1"/>
      <c r="B656" s="2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72"/>
    </row>
    <row r="657" spans="1:30" ht="14.25" customHeight="1">
      <c r="A657" s="1"/>
      <c r="B657" s="2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72"/>
    </row>
    <row r="658" spans="1:30" ht="14.25" customHeight="1">
      <c r="A658" s="1"/>
      <c r="B658" s="2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72"/>
    </row>
    <row r="659" spans="1:30" ht="14.25" customHeight="1">
      <c r="A659" s="1"/>
      <c r="B659" s="2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72"/>
    </row>
    <row r="660" spans="1:30" ht="14.25" customHeight="1">
      <c r="A660" s="1"/>
      <c r="B660" s="2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72"/>
    </row>
    <row r="661" spans="1:30" ht="14.25" customHeight="1">
      <c r="A661" s="1"/>
      <c r="B661" s="2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72"/>
    </row>
    <row r="662" spans="1:30" ht="14.25" customHeight="1">
      <c r="A662" s="1"/>
      <c r="B662" s="2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72"/>
    </row>
    <row r="663" spans="1:30" ht="14.25" customHeight="1">
      <c r="A663" s="1"/>
      <c r="B663" s="2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72"/>
    </row>
    <row r="664" spans="1:30" ht="14.25" customHeight="1">
      <c r="A664" s="1"/>
      <c r="B664" s="2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72"/>
    </row>
    <row r="665" spans="1:30" ht="14.25" customHeight="1">
      <c r="A665" s="1"/>
      <c r="B665" s="2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72"/>
    </row>
    <row r="666" spans="1:30" ht="14.25" customHeight="1">
      <c r="A666" s="1"/>
      <c r="B666" s="2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72"/>
    </row>
    <row r="667" spans="1:30" ht="14.25" customHeight="1">
      <c r="A667" s="1"/>
      <c r="B667" s="2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72"/>
    </row>
    <row r="668" spans="1:30" ht="14.25" customHeight="1">
      <c r="A668" s="1"/>
      <c r="B668" s="2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72"/>
    </row>
    <row r="669" spans="1:30" ht="14.25" customHeight="1">
      <c r="A669" s="1"/>
      <c r="B669" s="2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72"/>
    </row>
    <row r="670" spans="1:30" ht="14.25" customHeight="1">
      <c r="A670" s="1"/>
      <c r="B670" s="2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72"/>
    </row>
    <row r="671" spans="1:30" ht="14.25" customHeight="1">
      <c r="A671" s="1"/>
      <c r="B671" s="2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72"/>
    </row>
    <row r="672" spans="1:30" ht="14.25" customHeight="1">
      <c r="A672" s="1"/>
      <c r="B672" s="2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72"/>
    </row>
    <row r="673" spans="1:30" ht="14.25" customHeight="1">
      <c r="A673" s="1"/>
      <c r="B673" s="2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72"/>
    </row>
    <row r="674" spans="1:30" ht="14.25" customHeight="1">
      <c r="A674" s="1"/>
      <c r="B674" s="2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72"/>
    </row>
    <row r="675" spans="1:30" ht="14.25" customHeight="1">
      <c r="A675" s="1"/>
      <c r="B675" s="2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72"/>
    </row>
    <row r="676" spans="1:30" ht="14.25" customHeight="1">
      <c r="A676" s="1"/>
      <c r="B676" s="2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72"/>
    </row>
    <row r="677" spans="1:30" ht="14.25" customHeight="1">
      <c r="A677" s="1"/>
      <c r="B677" s="2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72"/>
    </row>
    <row r="678" spans="1:30" ht="14.25" customHeight="1">
      <c r="A678" s="1"/>
      <c r="B678" s="2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72"/>
    </row>
    <row r="679" spans="1:30" ht="14.25" customHeight="1">
      <c r="A679" s="1"/>
      <c r="B679" s="2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72"/>
    </row>
    <row r="680" spans="1:30" ht="14.25" customHeight="1">
      <c r="A680" s="1"/>
      <c r="B680" s="2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72"/>
    </row>
    <row r="681" spans="1:30" ht="14.25" customHeight="1">
      <c r="A681" s="1"/>
      <c r="B681" s="2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72"/>
    </row>
    <row r="682" spans="1:30" ht="14.25" customHeight="1">
      <c r="A682" s="1"/>
      <c r="B682" s="2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72"/>
    </row>
    <row r="683" spans="1:30" ht="14.25" customHeight="1">
      <c r="A683" s="1"/>
      <c r="B683" s="2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72"/>
    </row>
    <row r="684" spans="1:30" ht="14.25" customHeight="1">
      <c r="A684" s="1"/>
      <c r="B684" s="2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72"/>
    </row>
    <row r="685" spans="1:30" ht="14.25" customHeight="1">
      <c r="A685" s="1"/>
      <c r="B685" s="2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72"/>
    </row>
    <row r="686" spans="1:30" ht="14.25" customHeight="1">
      <c r="A686" s="1"/>
      <c r="B686" s="2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72"/>
    </row>
    <row r="687" spans="1:30" ht="14.25" customHeight="1">
      <c r="A687" s="1"/>
      <c r="B687" s="2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72"/>
    </row>
    <row r="688" spans="1:30" ht="14.25" customHeight="1">
      <c r="A688" s="1"/>
      <c r="B688" s="2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72"/>
    </row>
    <row r="689" spans="1:30" ht="14.25" customHeight="1">
      <c r="A689" s="1"/>
      <c r="B689" s="2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72"/>
    </row>
    <row r="690" spans="1:30" ht="14.25" customHeight="1">
      <c r="A690" s="1"/>
      <c r="B690" s="2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72"/>
    </row>
    <row r="691" spans="1:30" ht="14.25" customHeight="1">
      <c r="A691" s="1"/>
      <c r="B691" s="2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72"/>
    </row>
    <row r="692" spans="1:30" ht="14.25" customHeight="1">
      <c r="A692" s="1"/>
      <c r="B692" s="2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72"/>
    </row>
    <row r="693" spans="1:30" ht="14.25" customHeight="1">
      <c r="A693" s="1"/>
      <c r="B693" s="2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72"/>
    </row>
    <row r="694" spans="1:30" ht="14.25" customHeight="1">
      <c r="A694" s="1"/>
      <c r="B694" s="2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72"/>
    </row>
    <row r="695" spans="1:30" ht="14.25" customHeight="1">
      <c r="A695" s="1"/>
      <c r="B695" s="2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72"/>
    </row>
    <row r="696" spans="1:30" ht="14.25" customHeight="1">
      <c r="A696" s="1"/>
      <c r="B696" s="2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72"/>
    </row>
    <row r="697" spans="1:30" ht="14.25" customHeight="1">
      <c r="A697" s="1"/>
      <c r="B697" s="2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72"/>
    </row>
    <row r="698" spans="1:30" ht="14.25" customHeight="1">
      <c r="A698" s="1"/>
      <c r="B698" s="2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72"/>
    </row>
    <row r="699" spans="1:30" ht="14.25" customHeight="1">
      <c r="A699" s="1"/>
      <c r="B699" s="2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72"/>
    </row>
    <row r="700" spans="1:30" ht="14.25" customHeight="1">
      <c r="A700" s="1"/>
      <c r="B700" s="2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72"/>
    </row>
    <row r="701" spans="1:30" ht="14.25" customHeight="1">
      <c r="A701" s="1"/>
      <c r="B701" s="2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72"/>
    </row>
    <row r="702" spans="1:30" ht="14.25" customHeight="1">
      <c r="A702" s="1"/>
      <c r="B702" s="2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72"/>
    </row>
    <row r="703" spans="1:30" ht="14.25" customHeight="1">
      <c r="A703" s="1"/>
      <c r="B703" s="2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72"/>
    </row>
    <row r="704" spans="1:30" ht="14.25" customHeight="1">
      <c r="A704" s="1"/>
      <c r="B704" s="2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72"/>
    </row>
    <row r="705" spans="1:30" ht="14.25" customHeight="1">
      <c r="A705" s="1"/>
      <c r="B705" s="2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72"/>
    </row>
    <row r="706" spans="1:30" ht="14.25" customHeight="1">
      <c r="A706" s="1"/>
      <c r="B706" s="2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72"/>
    </row>
    <row r="707" spans="1:30" ht="14.25" customHeight="1">
      <c r="A707" s="1"/>
      <c r="B707" s="2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72"/>
    </row>
    <row r="708" spans="1:30" ht="14.25" customHeight="1">
      <c r="A708" s="1"/>
      <c r="B708" s="2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72"/>
    </row>
    <row r="709" spans="1:30" ht="14.25" customHeight="1">
      <c r="A709" s="1"/>
      <c r="B709" s="2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72"/>
    </row>
    <row r="710" spans="1:30" ht="14.25" customHeight="1">
      <c r="A710" s="1"/>
      <c r="B710" s="2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72"/>
    </row>
    <row r="711" spans="1:30" ht="14.25" customHeight="1">
      <c r="A711" s="1"/>
      <c r="B711" s="2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72"/>
    </row>
    <row r="712" spans="1:30" ht="14.25" customHeight="1">
      <c r="A712" s="1"/>
      <c r="B712" s="2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72"/>
    </row>
    <row r="713" spans="1:30" ht="14.25" customHeight="1">
      <c r="A713" s="1"/>
      <c r="B713" s="2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72"/>
    </row>
    <row r="714" spans="1:30" ht="14.25" customHeight="1">
      <c r="A714" s="1"/>
      <c r="B714" s="2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72"/>
    </row>
    <row r="715" spans="1:30" ht="14.25" customHeight="1">
      <c r="A715" s="1"/>
      <c r="B715" s="2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72"/>
    </row>
    <row r="716" spans="1:30" ht="14.25" customHeight="1">
      <c r="A716" s="1"/>
      <c r="B716" s="2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72"/>
    </row>
    <row r="717" spans="1:30" ht="14.25" customHeight="1">
      <c r="A717" s="1"/>
      <c r="B717" s="2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72"/>
    </row>
    <row r="718" spans="1:30" ht="14.25" customHeight="1">
      <c r="A718" s="1"/>
      <c r="B718" s="2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72"/>
    </row>
    <row r="719" spans="1:30" ht="14.25" customHeight="1">
      <c r="A719" s="1"/>
      <c r="B719" s="2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72"/>
    </row>
    <row r="720" spans="1:30" ht="14.25" customHeight="1">
      <c r="A720" s="1"/>
      <c r="B720" s="2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72"/>
    </row>
    <row r="721" spans="1:30" ht="14.25" customHeight="1">
      <c r="A721" s="1"/>
      <c r="B721" s="2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72"/>
    </row>
    <row r="722" spans="1:30" ht="14.25" customHeight="1">
      <c r="A722" s="1"/>
      <c r="B722" s="2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72"/>
    </row>
    <row r="723" spans="1:30" ht="14.25" customHeight="1">
      <c r="A723" s="1"/>
      <c r="B723" s="2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72"/>
    </row>
    <row r="724" spans="1:30" ht="14.25" customHeight="1">
      <c r="A724" s="1"/>
      <c r="B724" s="2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72"/>
    </row>
    <row r="725" spans="1:30" ht="14.25" customHeight="1">
      <c r="A725" s="1"/>
      <c r="B725" s="2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72"/>
    </row>
    <row r="726" spans="1:30" ht="14.25" customHeight="1">
      <c r="A726" s="1"/>
      <c r="B726" s="2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72"/>
    </row>
    <row r="727" spans="1:30" ht="14.25" customHeight="1">
      <c r="A727" s="1"/>
      <c r="B727" s="2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72"/>
    </row>
    <row r="728" spans="1:30" ht="14.25" customHeight="1">
      <c r="A728" s="1"/>
      <c r="B728" s="2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72"/>
    </row>
    <row r="729" spans="1:30" ht="14.25" customHeight="1">
      <c r="A729" s="1"/>
      <c r="B729" s="2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72"/>
    </row>
    <row r="730" spans="1:30" ht="14.25" customHeight="1">
      <c r="A730" s="1"/>
      <c r="B730" s="2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72"/>
    </row>
    <row r="731" spans="1:30" ht="14.25" customHeight="1">
      <c r="A731" s="1"/>
      <c r="B731" s="2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72"/>
    </row>
    <row r="732" spans="1:30" ht="14.25" customHeight="1">
      <c r="A732" s="1"/>
      <c r="B732" s="2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72"/>
    </row>
    <row r="733" spans="1:30" ht="14.25" customHeight="1">
      <c r="A733" s="1"/>
      <c r="B733" s="2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72"/>
    </row>
    <row r="734" spans="1:30" ht="14.25" customHeight="1">
      <c r="A734" s="1"/>
      <c r="B734" s="2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72"/>
    </row>
    <row r="735" spans="1:30" ht="14.25" customHeight="1">
      <c r="A735" s="1"/>
      <c r="B735" s="2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72"/>
    </row>
    <row r="736" spans="1:30" ht="14.25" customHeight="1">
      <c r="A736" s="1"/>
      <c r="B736" s="2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72"/>
    </row>
    <row r="737" spans="1:30" ht="14.25" customHeight="1">
      <c r="A737" s="1"/>
      <c r="B737" s="2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72"/>
    </row>
    <row r="738" spans="1:30" ht="14.25" customHeight="1">
      <c r="A738" s="1"/>
      <c r="B738" s="2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72"/>
    </row>
    <row r="739" spans="1:30" ht="14.25" customHeight="1">
      <c r="A739" s="1"/>
      <c r="B739" s="2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72"/>
    </row>
    <row r="740" spans="1:30" ht="14.25" customHeight="1">
      <c r="A740" s="1"/>
      <c r="B740" s="2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72"/>
    </row>
    <row r="741" spans="1:30" ht="14.25" customHeight="1">
      <c r="A741" s="1"/>
      <c r="B741" s="2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72"/>
    </row>
    <row r="742" spans="1:30" ht="14.25" customHeight="1">
      <c r="A742" s="1"/>
      <c r="B742" s="2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72"/>
    </row>
    <row r="743" spans="1:30" ht="14.25" customHeight="1">
      <c r="A743" s="1"/>
      <c r="B743" s="2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72"/>
    </row>
    <row r="744" spans="1:30" ht="14.25" customHeight="1">
      <c r="A744" s="1"/>
      <c r="B744" s="2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72"/>
    </row>
    <row r="745" spans="1:30" ht="14.25" customHeight="1">
      <c r="A745" s="1"/>
      <c r="B745" s="2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72"/>
    </row>
    <row r="746" spans="1:30" ht="14.25" customHeight="1">
      <c r="A746" s="1"/>
      <c r="B746" s="2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72"/>
    </row>
    <row r="747" spans="1:30" ht="14.25" customHeight="1">
      <c r="A747" s="1"/>
      <c r="B747" s="2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72"/>
    </row>
    <row r="748" spans="1:30" ht="14.25" customHeight="1">
      <c r="A748" s="1"/>
      <c r="B748" s="2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72"/>
    </row>
    <row r="749" spans="1:30" ht="14.25" customHeight="1">
      <c r="A749" s="1"/>
      <c r="B749" s="2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72"/>
    </row>
    <row r="750" spans="1:30" ht="14.25" customHeight="1">
      <c r="A750" s="1"/>
      <c r="B750" s="2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72"/>
    </row>
    <row r="751" spans="1:30" ht="14.25" customHeight="1">
      <c r="A751" s="1"/>
      <c r="B751" s="2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72"/>
    </row>
    <row r="752" spans="1:30" ht="14.25" customHeight="1">
      <c r="A752" s="1"/>
      <c r="B752" s="2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72"/>
    </row>
    <row r="753" spans="1:30" ht="14.25" customHeight="1">
      <c r="A753" s="1"/>
      <c r="B753" s="2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72"/>
    </row>
    <row r="754" spans="1:30" ht="14.25" customHeight="1">
      <c r="A754" s="1"/>
      <c r="B754" s="2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72"/>
    </row>
    <row r="755" spans="1:30" ht="14.25" customHeight="1">
      <c r="A755" s="1"/>
      <c r="B755" s="2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72"/>
    </row>
    <row r="756" spans="1:30" ht="14.25" customHeight="1">
      <c r="A756" s="1"/>
      <c r="B756" s="2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72"/>
    </row>
    <row r="757" spans="1:30" ht="14.25" customHeight="1">
      <c r="A757" s="1"/>
      <c r="B757" s="2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72"/>
    </row>
    <row r="758" spans="1:30" ht="14.25" customHeight="1">
      <c r="A758" s="1"/>
      <c r="B758" s="2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72"/>
    </row>
    <row r="759" spans="1:30" ht="14.25" customHeight="1">
      <c r="A759" s="1"/>
      <c r="B759" s="2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72"/>
    </row>
    <row r="760" spans="1:30" ht="14.25" customHeight="1">
      <c r="A760" s="1"/>
      <c r="B760" s="2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72"/>
    </row>
    <row r="761" spans="1:30" ht="14.25" customHeight="1">
      <c r="A761" s="1"/>
      <c r="B761" s="2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72"/>
    </row>
    <row r="762" spans="1:30" ht="14.25" customHeight="1">
      <c r="A762" s="1"/>
      <c r="B762" s="2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72"/>
    </row>
    <row r="763" spans="1:30" ht="14.25" customHeight="1">
      <c r="A763" s="1"/>
      <c r="B763" s="2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72"/>
    </row>
    <row r="764" spans="1:30" ht="14.25" customHeight="1">
      <c r="A764" s="1"/>
      <c r="B764" s="2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72"/>
    </row>
    <row r="765" spans="1:30" ht="14.25" customHeight="1">
      <c r="A765" s="1"/>
      <c r="B765" s="2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72"/>
    </row>
    <row r="766" spans="1:30" ht="14.25" customHeight="1">
      <c r="A766" s="1"/>
      <c r="B766" s="2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72"/>
    </row>
    <row r="767" spans="1:30" ht="14.25" customHeight="1">
      <c r="A767" s="1"/>
      <c r="B767" s="2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72"/>
    </row>
    <row r="768" spans="1:30" ht="14.25" customHeight="1">
      <c r="A768" s="1"/>
      <c r="B768" s="2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72"/>
    </row>
    <row r="769" spans="1:30" ht="14.25" customHeight="1">
      <c r="A769" s="1"/>
      <c r="B769" s="2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72"/>
    </row>
    <row r="770" spans="1:30" ht="14.25" customHeight="1">
      <c r="A770" s="1"/>
      <c r="B770" s="2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72"/>
    </row>
    <row r="771" spans="1:30" ht="14.25" customHeight="1">
      <c r="A771" s="1"/>
      <c r="B771" s="2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72"/>
    </row>
    <row r="772" spans="1:30" ht="14.25" customHeight="1">
      <c r="A772" s="1"/>
      <c r="B772" s="2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72"/>
    </row>
    <row r="773" spans="1:30" ht="14.25" customHeight="1">
      <c r="A773" s="1"/>
      <c r="B773" s="2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72"/>
    </row>
    <row r="774" spans="1:30" ht="14.25" customHeight="1">
      <c r="A774" s="1"/>
      <c r="B774" s="2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72"/>
    </row>
    <row r="775" spans="1:30" ht="14.25" customHeight="1">
      <c r="A775" s="1"/>
      <c r="B775" s="2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72"/>
    </row>
    <row r="776" spans="1:30" ht="14.25" customHeight="1">
      <c r="A776" s="1"/>
      <c r="B776" s="2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72"/>
    </row>
    <row r="777" spans="1:30" ht="14.25" customHeight="1">
      <c r="A777" s="1"/>
      <c r="B777" s="2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72"/>
    </row>
    <row r="778" spans="1:30" ht="14.25" customHeight="1">
      <c r="A778" s="1"/>
      <c r="B778" s="2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72"/>
    </row>
    <row r="779" spans="1:30" ht="14.25" customHeight="1">
      <c r="A779" s="1"/>
      <c r="B779" s="2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72"/>
    </row>
    <row r="780" spans="1:30" ht="14.25" customHeight="1">
      <c r="A780" s="1"/>
      <c r="B780" s="2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72"/>
    </row>
    <row r="781" spans="1:30" ht="14.25" customHeight="1">
      <c r="A781" s="1"/>
      <c r="B781" s="2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72"/>
    </row>
    <row r="782" spans="1:30" ht="14.25" customHeight="1">
      <c r="A782" s="1"/>
      <c r="B782" s="2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72"/>
    </row>
    <row r="783" spans="1:30" ht="14.25" customHeight="1">
      <c r="A783" s="1"/>
      <c r="B783" s="2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72"/>
    </row>
    <row r="784" spans="1:30" ht="14.25" customHeight="1">
      <c r="A784" s="1"/>
      <c r="B784" s="2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72"/>
    </row>
    <row r="785" spans="1:30" ht="14.25" customHeight="1">
      <c r="A785" s="1"/>
      <c r="B785" s="2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72"/>
    </row>
    <row r="786" spans="1:30" ht="14.25" customHeight="1">
      <c r="A786" s="1"/>
      <c r="B786" s="2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72"/>
    </row>
    <row r="787" spans="1:30" ht="14.25" customHeight="1">
      <c r="A787" s="1"/>
      <c r="B787" s="2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72"/>
    </row>
    <row r="788" spans="1:30" ht="14.25" customHeight="1">
      <c r="A788" s="1"/>
      <c r="B788" s="2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72"/>
    </row>
    <row r="789" spans="1:30" ht="14.25" customHeight="1">
      <c r="A789" s="1"/>
      <c r="B789" s="2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72"/>
    </row>
    <row r="790" spans="1:30" ht="14.25" customHeight="1">
      <c r="A790" s="1"/>
      <c r="B790" s="2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72"/>
    </row>
    <row r="791" spans="1:30" ht="14.25" customHeight="1">
      <c r="A791" s="1"/>
      <c r="B791" s="2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72"/>
    </row>
    <row r="792" spans="1:30" ht="14.25" customHeight="1">
      <c r="A792" s="1"/>
      <c r="B792" s="2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72"/>
    </row>
    <row r="793" spans="1:30" ht="14.25" customHeight="1">
      <c r="A793" s="1"/>
      <c r="B793" s="2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72"/>
    </row>
    <row r="794" spans="1:30" ht="14.25" customHeight="1">
      <c r="A794" s="1"/>
      <c r="B794" s="2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72"/>
    </row>
    <row r="795" spans="1:30" ht="14.25" customHeight="1">
      <c r="A795" s="1"/>
      <c r="B795" s="2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72"/>
    </row>
    <row r="796" spans="1:30" ht="14.25" customHeight="1">
      <c r="A796" s="1"/>
      <c r="B796" s="2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72"/>
    </row>
    <row r="797" spans="1:30" ht="14.25" customHeight="1">
      <c r="A797" s="1"/>
      <c r="B797" s="2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72"/>
    </row>
    <row r="798" spans="1:30" ht="14.25" customHeight="1">
      <c r="A798" s="1"/>
      <c r="B798" s="2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72"/>
    </row>
    <row r="799" spans="1:30" ht="14.25" customHeight="1">
      <c r="A799" s="1"/>
      <c r="B799" s="2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72"/>
    </row>
    <row r="800" spans="1:30" ht="14.25" customHeight="1">
      <c r="A800" s="1"/>
      <c r="B800" s="2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72"/>
    </row>
    <row r="801" spans="1:30" ht="14.25" customHeight="1">
      <c r="A801" s="1"/>
      <c r="B801" s="2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72"/>
    </row>
    <row r="802" spans="1:30" ht="14.25" customHeight="1">
      <c r="A802" s="1"/>
      <c r="B802" s="2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72"/>
    </row>
    <row r="803" spans="1:30" ht="14.25" customHeight="1">
      <c r="A803" s="1"/>
      <c r="B803" s="2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72"/>
    </row>
    <row r="804" spans="1:30" ht="14.25" customHeight="1">
      <c r="A804" s="1"/>
      <c r="B804" s="2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72"/>
    </row>
    <row r="805" spans="1:30" ht="14.25" customHeight="1">
      <c r="A805" s="1"/>
      <c r="B805" s="2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72"/>
    </row>
    <row r="806" spans="1:30" ht="14.25" customHeight="1">
      <c r="A806" s="1"/>
      <c r="B806" s="2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72"/>
    </row>
    <row r="807" spans="1:30" ht="14.25" customHeight="1">
      <c r="A807" s="1"/>
      <c r="B807" s="2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72"/>
    </row>
    <row r="808" spans="1:30" ht="14.25" customHeight="1">
      <c r="A808" s="1"/>
      <c r="B808" s="2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72"/>
    </row>
    <row r="809" spans="1:30" ht="14.25" customHeight="1">
      <c r="A809" s="1"/>
      <c r="B809" s="2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72"/>
    </row>
    <row r="810" spans="1:30" ht="14.25" customHeight="1">
      <c r="A810" s="1"/>
      <c r="B810" s="2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72"/>
    </row>
    <row r="811" spans="1:30" ht="14.25" customHeight="1">
      <c r="A811" s="1"/>
      <c r="B811" s="2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72"/>
    </row>
    <row r="812" spans="1:30" ht="14.25" customHeight="1">
      <c r="A812" s="1"/>
      <c r="B812" s="2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72"/>
    </row>
    <row r="813" spans="1:30" ht="14.25" customHeight="1">
      <c r="A813" s="1"/>
      <c r="B813" s="2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72"/>
    </row>
    <row r="814" spans="1:30" ht="14.25" customHeight="1">
      <c r="A814" s="1"/>
      <c r="B814" s="2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72"/>
    </row>
    <row r="815" spans="1:30" ht="14.25" customHeight="1">
      <c r="A815" s="1"/>
      <c r="B815" s="2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72"/>
    </row>
    <row r="816" spans="1:30" ht="14.25" customHeight="1">
      <c r="A816" s="1"/>
      <c r="B816" s="2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72"/>
    </row>
    <row r="817" spans="1:30" ht="14.25" customHeight="1">
      <c r="A817" s="1"/>
      <c r="B817" s="2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72"/>
    </row>
    <row r="818" spans="1:30" ht="14.25" customHeight="1">
      <c r="A818" s="1"/>
      <c r="B818" s="2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72"/>
    </row>
    <row r="819" spans="1:30" ht="14.25" customHeight="1">
      <c r="A819" s="1"/>
      <c r="B819" s="2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72"/>
    </row>
    <row r="820" spans="1:30" ht="14.25" customHeight="1">
      <c r="A820" s="1"/>
      <c r="B820" s="2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72"/>
    </row>
    <row r="821" spans="1:30" ht="14.25" customHeight="1">
      <c r="A821" s="1"/>
      <c r="B821" s="2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72"/>
    </row>
    <row r="822" spans="1:30" ht="14.25" customHeight="1">
      <c r="A822" s="1"/>
      <c r="B822" s="2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72"/>
    </row>
    <row r="823" spans="1:30" ht="14.25" customHeight="1">
      <c r="A823" s="1"/>
      <c r="B823" s="2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72"/>
    </row>
    <row r="824" spans="1:30" ht="14.25" customHeight="1">
      <c r="A824" s="1"/>
      <c r="B824" s="2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72"/>
    </row>
    <row r="825" spans="1:30" ht="14.25" customHeight="1">
      <c r="A825" s="1"/>
      <c r="B825" s="2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72"/>
    </row>
    <row r="826" spans="1:30" ht="14.25" customHeight="1">
      <c r="A826" s="1"/>
      <c r="B826" s="2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72"/>
    </row>
    <row r="827" spans="1:30" ht="14.25" customHeight="1">
      <c r="A827" s="1"/>
      <c r="B827" s="2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72"/>
    </row>
    <row r="828" spans="1:30" ht="14.25" customHeight="1">
      <c r="A828" s="1"/>
      <c r="B828" s="2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72"/>
    </row>
    <row r="829" spans="1:30" ht="14.25" customHeight="1">
      <c r="A829" s="1"/>
      <c r="B829" s="2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72"/>
    </row>
    <row r="830" spans="1:30" ht="14.25" customHeight="1">
      <c r="A830" s="1"/>
      <c r="B830" s="2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72"/>
    </row>
    <row r="831" spans="1:30" ht="14.25" customHeight="1">
      <c r="A831" s="1"/>
      <c r="B831" s="2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72"/>
    </row>
    <row r="832" spans="1:30" ht="14.25" customHeight="1">
      <c r="A832" s="1"/>
      <c r="B832" s="2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72"/>
    </row>
    <row r="833" spans="1:30" ht="14.25" customHeight="1">
      <c r="A833" s="1"/>
      <c r="B833" s="2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72"/>
    </row>
    <row r="834" spans="1:30" ht="14.25" customHeight="1">
      <c r="A834" s="1"/>
      <c r="B834" s="2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72"/>
    </row>
    <row r="835" spans="1:30" ht="14.25" customHeight="1">
      <c r="A835" s="1"/>
      <c r="B835" s="2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72"/>
    </row>
    <row r="836" spans="1:30" ht="14.25" customHeight="1">
      <c r="A836" s="1"/>
      <c r="B836" s="2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72"/>
    </row>
    <row r="837" spans="1:30" ht="14.25" customHeight="1">
      <c r="A837" s="1"/>
      <c r="B837" s="2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72"/>
    </row>
    <row r="838" spans="1:30" ht="14.25" customHeight="1">
      <c r="A838" s="1"/>
      <c r="B838" s="2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72"/>
    </row>
    <row r="839" spans="1:30" ht="14.25" customHeight="1">
      <c r="A839" s="1"/>
      <c r="B839" s="2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72"/>
    </row>
    <row r="840" spans="1:30" ht="14.25" customHeight="1">
      <c r="A840" s="1"/>
      <c r="B840" s="2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72"/>
    </row>
    <row r="841" spans="1:30" ht="14.25" customHeight="1">
      <c r="A841" s="1"/>
      <c r="B841" s="2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72"/>
    </row>
    <row r="842" spans="1:30" ht="14.25" customHeight="1">
      <c r="A842" s="1"/>
      <c r="B842" s="2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72"/>
    </row>
    <row r="843" spans="1:30" ht="14.25" customHeight="1">
      <c r="A843" s="1"/>
      <c r="B843" s="2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72"/>
    </row>
    <row r="844" spans="1:30" ht="14.25" customHeight="1">
      <c r="A844" s="1"/>
      <c r="B844" s="2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72"/>
    </row>
    <row r="845" spans="1:30" ht="14.25" customHeight="1">
      <c r="A845" s="1"/>
      <c r="B845" s="2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72"/>
    </row>
    <row r="846" spans="1:30" ht="14.25" customHeight="1">
      <c r="A846" s="1"/>
      <c r="B846" s="2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72"/>
    </row>
    <row r="847" spans="1:30" ht="14.25" customHeight="1">
      <c r="A847" s="1"/>
      <c r="B847" s="2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72"/>
    </row>
    <row r="848" spans="1:30" ht="14.25" customHeight="1">
      <c r="A848" s="1"/>
      <c r="B848" s="2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72"/>
    </row>
    <row r="849" spans="1:30" ht="14.25" customHeight="1">
      <c r="A849" s="1"/>
      <c r="B849" s="2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72"/>
    </row>
    <row r="850" spans="1:30" ht="14.25" customHeight="1">
      <c r="A850" s="1"/>
      <c r="B850" s="2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72"/>
    </row>
    <row r="851" spans="1:30" ht="14.25" customHeight="1">
      <c r="A851" s="1"/>
      <c r="B851" s="2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72"/>
    </row>
    <row r="852" spans="1:30" ht="14.25" customHeight="1">
      <c r="A852" s="1"/>
      <c r="B852" s="2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72"/>
    </row>
    <row r="853" spans="1:30" ht="14.25" customHeight="1">
      <c r="A853" s="1"/>
      <c r="B853" s="2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72"/>
    </row>
    <row r="854" spans="1:30" ht="14.25" customHeight="1">
      <c r="A854" s="1"/>
      <c r="B854" s="2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72"/>
    </row>
    <row r="855" spans="1:30" ht="14.25" customHeight="1">
      <c r="A855" s="1"/>
      <c r="B855" s="2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72"/>
    </row>
    <row r="856" spans="1:30" ht="14.25" customHeight="1">
      <c r="A856" s="1"/>
      <c r="B856" s="2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72"/>
    </row>
    <row r="857" spans="1:30" ht="14.25" customHeight="1">
      <c r="A857" s="1"/>
      <c r="B857" s="2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72"/>
    </row>
    <row r="858" spans="1:30" ht="14.25" customHeight="1">
      <c r="A858" s="1"/>
      <c r="B858" s="2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72"/>
    </row>
    <row r="859" spans="1:30" ht="14.25" customHeight="1">
      <c r="A859" s="1"/>
      <c r="B859" s="2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72"/>
    </row>
    <row r="860" spans="1:30" ht="14.25" customHeight="1">
      <c r="A860" s="1"/>
      <c r="B860" s="2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72"/>
    </row>
    <row r="861" spans="1:30" ht="14.25" customHeight="1">
      <c r="A861" s="1"/>
      <c r="B861" s="2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72"/>
    </row>
    <row r="862" spans="1:30" ht="14.25" customHeight="1">
      <c r="A862" s="1"/>
      <c r="B862" s="2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72"/>
    </row>
    <row r="863" spans="1:30" ht="14.25" customHeight="1">
      <c r="A863" s="1"/>
      <c r="B863" s="2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72"/>
    </row>
    <row r="864" spans="1:30" ht="14.25" customHeight="1">
      <c r="A864" s="1"/>
      <c r="B864" s="2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72"/>
    </row>
    <row r="865" spans="1:30" ht="14.25" customHeight="1">
      <c r="A865" s="1"/>
      <c r="B865" s="2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72"/>
    </row>
    <row r="866" spans="1:30" ht="14.25" customHeight="1">
      <c r="A866" s="1"/>
      <c r="B866" s="2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72"/>
    </row>
    <row r="867" spans="1:30" ht="14.25" customHeight="1">
      <c r="A867" s="1"/>
      <c r="B867" s="2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72"/>
    </row>
    <row r="868" spans="1:30" ht="14.25" customHeight="1">
      <c r="A868" s="1"/>
      <c r="B868" s="2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72"/>
    </row>
    <row r="869" spans="1:30" ht="14.25" customHeight="1">
      <c r="A869" s="1"/>
      <c r="B869" s="2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72"/>
    </row>
    <row r="870" spans="1:30" ht="14.25" customHeight="1">
      <c r="A870" s="1"/>
      <c r="B870" s="2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72"/>
    </row>
    <row r="871" spans="1:30" ht="14.25" customHeight="1">
      <c r="A871" s="1"/>
      <c r="B871" s="2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72"/>
    </row>
    <row r="872" spans="1:30" ht="14.25" customHeight="1">
      <c r="A872" s="1"/>
      <c r="B872" s="2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72"/>
    </row>
    <row r="873" spans="1:30" ht="14.25" customHeight="1">
      <c r="A873" s="1"/>
      <c r="B873" s="2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72"/>
    </row>
    <row r="874" spans="1:30" ht="14.25" customHeight="1">
      <c r="A874" s="1"/>
      <c r="B874" s="2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72"/>
    </row>
    <row r="875" spans="1:30" ht="14.25" customHeight="1">
      <c r="A875" s="1"/>
      <c r="B875" s="2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72"/>
    </row>
    <row r="876" spans="1:30" ht="14.25" customHeight="1">
      <c r="A876" s="1"/>
      <c r="B876" s="2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72"/>
    </row>
    <row r="877" spans="1:30" ht="14.25" customHeight="1">
      <c r="A877" s="1"/>
      <c r="B877" s="2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72"/>
    </row>
    <row r="878" spans="1:30" ht="14.25" customHeight="1">
      <c r="A878" s="1"/>
      <c r="B878" s="2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72"/>
    </row>
    <row r="879" spans="1:30" ht="14.25" customHeight="1">
      <c r="A879" s="1"/>
      <c r="B879" s="2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72"/>
    </row>
    <row r="880" spans="1:30" ht="14.25" customHeight="1">
      <c r="A880" s="1"/>
      <c r="B880" s="2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72"/>
    </row>
    <row r="881" spans="1:30" ht="14.25" customHeight="1">
      <c r="A881" s="1"/>
      <c r="B881" s="2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72"/>
    </row>
    <row r="882" spans="1:30" ht="14.25" customHeight="1">
      <c r="A882" s="1"/>
      <c r="B882" s="2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72"/>
    </row>
    <row r="883" spans="1:30" ht="14.25" customHeight="1">
      <c r="A883" s="1"/>
      <c r="B883" s="2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72"/>
    </row>
    <row r="884" spans="1:30" ht="14.25" customHeight="1">
      <c r="A884" s="1"/>
      <c r="B884" s="2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72"/>
    </row>
    <row r="885" spans="1:30" ht="14.25" customHeight="1">
      <c r="A885" s="1"/>
      <c r="B885" s="2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72"/>
    </row>
    <row r="886" spans="1:30" ht="14.25" customHeight="1">
      <c r="A886" s="1"/>
      <c r="B886" s="2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72"/>
    </row>
    <row r="887" spans="1:30" ht="14.25" customHeight="1">
      <c r="A887" s="1"/>
      <c r="B887" s="2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72"/>
    </row>
    <row r="888" spans="1:30" ht="14.25" customHeight="1">
      <c r="A888" s="1"/>
      <c r="B888" s="2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72"/>
    </row>
    <row r="889" spans="1:30" ht="14.25" customHeight="1">
      <c r="A889" s="1"/>
      <c r="B889" s="2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72"/>
    </row>
    <row r="890" spans="1:30" ht="14.25" customHeight="1">
      <c r="A890" s="1"/>
      <c r="B890" s="2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72"/>
    </row>
    <row r="891" spans="1:30" ht="14.25" customHeight="1">
      <c r="A891" s="1"/>
      <c r="B891" s="2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72"/>
    </row>
    <row r="892" spans="1:30" ht="14.25" customHeight="1">
      <c r="A892" s="1"/>
      <c r="B892" s="2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72"/>
    </row>
    <row r="893" spans="1:30" ht="14.25" customHeight="1">
      <c r="A893" s="1"/>
      <c r="B893" s="2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72"/>
    </row>
    <row r="894" spans="1:30" ht="14.25" customHeight="1">
      <c r="A894" s="1"/>
      <c r="B894" s="2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72"/>
    </row>
    <row r="895" spans="1:30" ht="14.25" customHeight="1">
      <c r="A895" s="1"/>
      <c r="B895" s="2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72"/>
    </row>
    <row r="896" spans="1:30" ht="14.25" customHeight="1">
      <c r="A896" s="1"/>
      <c r="B896" s="2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72"/>
    </row>
    <row r="897" spans="1:30" ht="14.25" customHeight="1">
      <c r="A897" s="1"/>
      <c r="B897" s="2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72"/>
    </row>
    <row r="898" spans="1:30" ht="14.25" customHeight="1">
      <c r="A898" s="1"/>
      <c r="B898" s="2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72"/>
    </row>
    <row r="899" spans="1:30" ht="14.25" customHeight="1">
      <c r="A899" s="1"/>
      <c r="B899" s="2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72"/>
    </row>
    <row r="900" spans="1:30" ht="14.25" customHeight="1">
      <c r="A900" s="1"/>
      <c r="B900" s="2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72"/>
    </row>
    <row r="901" spans="1:30" ht="14.25" customHeight="1">
      <c r="A901" s="1"/>
      <c r="B901" s="2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72"/>
    </row>
    <row r="902" spans="1:30" ht="14.25" customHeight="1">
      <c r="A902" s="1"/>
      <c r="B902" s="2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72"/>
    </row>
    <row r="903" spans="1:30" ht="14.25" customHeight="1">
      <c r="A903" s="1"/>
      <c r="B903" s="2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72"/>
    </row>
    <row r="904" spans="1:30" ht="14.25" customHeight="1">
      <c r="A904" s="1"/>
      <c r="B904" s="2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72"/>
    </row>
    <row r="905" spans="1:30" ht="14.25" customHeight="1">
      <c r="A905" s="1"/>
      <c r="B905" s="2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72"/>
    </row>
    <row r="906" spans="1:30" ht="14.25" customHeight="1">
      <c r="A906" s="1"/>
      <c r="B906" s="2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72"/>
    </row>
    <row r="907" spans="1:30" ht="14.25" customHeight="1">
      <c r="A907" s="1"/>
      <c r="B907" s="2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72"/>
    </row>
    <row r="908" spans="1:30" ht="14.25" customHeight="1">
      <c r="A908" s="1"/>
      <c r="B908" s="2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72"/>
    </row>
    <row r="909" spans="1:30" ht="14.25" customHeight="1">
      <c r="A909" s="1"/>
      <c r="B909" s="2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72"/>
    </row>
    <row r="910" spans="1:30" ht="14.25" customHeight="1">
      <c r="A910" s="1"/>
      <c r="B910" s="2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72"/>
    </row>
    <row r="911" spans="1:30" ht="14.25" customHeight="1">
      <c r="A911" s="1"/>
      <c r="B911" s="2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72"/>
    </row>
    <row r="912" spans="1:30" ht="14.25" customHeight="1">
      <c r="A912" s="1"/>
      <c r="B912" s="2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72"/>
    </row>
    <row r="913" spans="1:30" ht="14.25" customHeight="1">
      <c r="A913" s="1"/>
      <c r="B913" s="2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72"/>
    </row>
    <row r="914" spans="1:30" ht="14.25" customHeight="1">
      <c r="A914" s="1"/>
      <c r="B914" s="2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72"/>
    </row>
    <row r="915" spans="1:30" ht="14.25" customHeight="1">
      <c r="A915" s="1"/>
      <c r="B915" s="2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72"/>
    </row>
    <row r="916" spans="1:30" ht="14.25" customHeight="1">
      <c r="A916" s="1"/>
      <c r="B916" s="2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72"/>
    </row>
    <row r="917" spans="1:30" ht="14.25" customHeight="1">
      <c r="A917" s="1"/>
      <c r="B917" s="2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72"/>
    </row>
    <row r="918" spans="1:30" ht="14.25" customHeight="1">
      <c r="A918" s="1"/>
      <c r="B918" s="2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72"/>
    </row>
    <row r="919" spans="1:30" ht="14.25" customHeight="1">
      <c r="A919" s="1"/>
      <c r="B919" s="2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72"/>
    </row>
    <row r="920" spans="1:30" ht="14.25" customHeight="1">
      <c r="A920" s="1"/>
      <c r="B920" s="2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72"/>
    </row>
    <row r="921" spans="1:30" ht="14.25" customHeight="1">
      <c r="A921" s="1"/>
      <c r="B921" s="2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72"/>
    </row>
    <row r="922" spans="1:30" ht="14.25" customHeight="1">
      <c r="A922" s="1"/>
      <c r="B922" s="2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72"/>
    </row>
    <row r="923" spans="1:30" ht="14.25" customHeight="1">
      <c r="A923" s="1"/>
      <c r="B923" s="2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72"/>
    </row>
    <row r="924" spans="1:30" ht="14.25" customHeight="1">
      <c r="A924" s="1"/>
      <c r="B924" s="2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72"/>
    </row>
    <row r="925" spans="1:30" ht="14.25" customHeight="1">
      <c r="A925" s="1"/>
      <c r="B925" s="2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72"/>
    </row>
    <row r="926" spans="1:30" ht="14.25" customHeight="1">
      <c r="A926" s="1"/>
      <c r="B926" s="2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72"/>
    </row>
    <row r="927" spans="1:30" ht="14.25" customHeight="1">
      <c r="A927" s="1"/>
      <c r="B927" s="2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72"/>
    </row>
    <row r="928" spans="1:30" ht="14.25" customHeight="1">
      <c r="A928" s="1"/>
      <c r="B928" s="2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72"/>
    </row>
    <row r="929" spans="1:30" ht="14.25" customHeight="1">
      <c r="A929" s="1"/>
      <c r="B929" s="2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72"/>
    </row>
    <row r="930" spans="1:30" ht="14.25" customHeight="1">
      <c r="A930" s="1"/>
      <c r="B930" s="2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72"/>
    </row>
    <row r="931" spans="1:30" ht="14.25" customHeight="1">
      <c r="A931" s="1"/>
      <c r="B931" s="2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72"/>
    </row>
    <row r="932" spans="1:30" ht="14.25" customHeight="1">
      <c r="A932" s="1"/>
      <c r="B932" s="2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72"/>
    </row>
    <row r="933" spans="1:30" ht="14.25" customHeight="1">
      <c r="A933" s="1"/>
      <c r="B933" s="2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72"/>
    </row>
    <row r="934" spans="1:30" ht="14.25" customHeight="1">
      <c r="A934" s="1"/>
      <c r="B934" s="2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72"/>
    </row>
    <row r="935" spans="1:30" ht="14.25" customHeight="1">
      <c r="A935" s="1"/>
      <c r="B935" s="2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72"/>
    </row>
    <row r="936" spans="1:30" ht="14.25" customHeight="1">
      <c r="A936" s="1"/>
      <c r="B936" s="2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72"/>
    </row>
    <row r="937" spans="1:30" ht="14.25" customHeight="1">
      <c r="A937" s="1"/>
      <c r="B937" s="2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72"/>
    </row>
    <row r="938" spans="1:30" ht="14.25" customHeight="1">
      <c r="A938" s="1"/>
      <c r="B938" s="2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72"/>
    </row>
    <row r="939" spans="1:30" ht="14.25" customHeight="1">
      <c r="A939" s="1"/>
      <c r="B939" s="2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72"/>
    </row>
    <row r="940" spans="1:30" ht="14.25" customHeight="1">
      <c r="A940" s="1"/>
      <c r="B940" s="2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72"/>
    </row>
    <row r="941" spans="1:30" ht="14.25" customHeight="1">
      <c r="A941" s="1"/>
      <c r="B941" s="2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72"/>
    </row>
    <row r="942" spans="1:30" ht="14.25" customHeight="1">
      <c r="A942" s="1"/>
      <c r="B942" s="2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72"/>
    </row>
    <row r="943" spans="1:30" ht="14.25" customHeight="1">
      <c r="A943" s="1"/>
      <c r="B943" s="2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72"/>
    </row>
    <row r="944" spans="1:30" ht="14.25" customHeight="1">
      <c r="A944" s="1"/>
      <c r="B944" s="2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72"/>
    </row>
    <row r="945" spans="1:30" ht="14.25" customHeight="1">
      <c r="A945" s="1"/>
      <c r="B945" s="2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72"/>
    </row>
    <row r="946" spans="1:30" ht="14.25" customHeight="1">
      <c r="A946" s="1"/>
      <c r="B946" s="2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72"/>
    </row>
    <row r="947" spans="1:30" ht="14.25" customHeight="1">
      <c r="A947" s="1"/>
      <c r="B947" s="2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72"/>
    </row>
    <row r="948" spans="1:30" ht="14.25" customHeight="1">
      <c r="A948" s="1"/>
      <c r="B948" s="2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72"/>
    </row>
    <row r="949" spans="1:30" ht="14.25" customHeight="1">
      <c r="A949" s="1"/>
      <c r="B949" s="2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72"/>
    </row>
    <row r="950" spans="1:30" ht="14.25" customHeight="1">
      <c r="A950" s="1"/>
      <c r="B950" s="2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72"/>
    </row>
    <row r="951" spans="1:30" ht="14.25" customHeight="1">
      <c r="A951" s="1"/>
      <c r="B951" s="2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72"/>
    </row>
    <row r="952" spans="1:30" ht="14.25" customHeight="1">
      <c r="A952" s="1"/>
      <c r="B952" s="2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72"/>
    </row>
    <row r="953" spans="1:30" ht="14.25" customHeight="1">
      <c r="A953" s="1"/>
      <c r="B953" s="2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72"/>
    </row>
    <row r="954" spans="1:30" ht="14.25" customHeight="1">
      <c r="A954" s="1"/>
      <c r="B954" s="2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72"/>
    </row>
    <row r="955" spans="1:30" ht="14.25" customHeight="1">
      <c r="A955" s="1"/>
      <c r="B955" s="2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72"/>
    </row>
    <row r="956" spans="1:30" ht="14.25" customHeight="1">
      <c r="A956" s="1"/>
      <c r="B956" s="2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72"/>
    </row>
    <row r="957" spans="1:30" ht="14.25" customHeight="1">
      <c r="A957" s="1"/>
      <c r="B957" s="2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72"/>
    </row>
    <row r="958" spans="1:30" ht="14.25" customHeight="1">
      <c r="A958" s="1"/>
      <c r="B958" s="2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72"/>
    </row>
    <row r="959" spans="1:30" ht="14.25" customHeight="1">
      <c r="A959" s="1"/>
      <c r="B959" s="2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72"/>
    </row>
    <row r="960" spans="1:30" ht="14.25" customHeight="1">
      <c r="A960" s="1"/>
      <c r="B960" s="2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72"/>
    </row>
    <row r="961" spans="1:30" ht="14.25" customHeight="1">
      <c r="A961" s="1"/>
      <c r="B961" s="2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72"/>
    </row>
    <row r="962" spans="1:30" ht="14.25" customHeight="1">
      <c r="A962" s="1"/>
      <c r="B962" s="2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72"/>
    </row>
    <row r="963" spans="1:30" ht="14.25" customHeight="1">
      <c r="A963" s="1"/>
      <c r="B963" s="2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72"/>
    </row>
    <row r="964" spans="1:30" ht="14.25" customHeight="1">
      <c r="A964" s="1"/>
      <c r="B964" s="2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72"/>
    </row>
    <row r="965" spans="1:30" ht="14.25" customHeight="1">
      <c r="A965" s="1"/>
      <c r="B965" s="2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72"/>
    </row>
    <row r="966" spans="1:30" ht="14.25" customHeight="1">
      <c r="A966" s="1"/>
      <c r="B966" s="2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72"/>
    </row>
    <row r="967" spans="1:30" ht="14.25" customHeight="1">
      <c r="A967" s="1"/>
      <c r="B967" s="2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72"/>
    </row>
    <row r="968" spans="1:30" ht="14.25" customHeight="1">
      <c r="A968" s="1"/>
      <c r="B968" s="2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72"/>
    </row>
    <row r="969" spans="1:30" ht="14.25" customHeight="1">
      <c r="A969" s="1"/>
      <c r="B969" s="2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72"/>
    </row>
    <row r="970" spans="1:30" ht="14.25" customHeight="1">
      <c r="A970" s="1"/>
      <c r="B970" s="2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72"/>
    </row>
    <row r="971" spans="1:30" ht="14.25" customHeight="1">
      <c r="A971" s="1"/>
      <c r="B971" s="2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72"/>
    </row>
    <row r="972" spans="1:30" ht="14.25" customHeight="1">
      <c r="A972" s="1"/>
      <c r="B972" s="2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72"/>
    </row>
    <row r="973" spans="1:30" ht="14.25" customHeight="1">
      <c r="A973" s="1"/>
      <c r="B973" s="2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72"/>
    </row>
    <row r="974" spans="1:30" ht="14.25" customHeight="1">
      <c r="A974" s="1"/>
      <c r="B974" s="2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72"/>
    </row>
    <row r="975" spans="1:30" ht="14.25" customHeight="1">
      <c r="A975" s="1"/>
      <c r="B975" s="2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72"/>
    </row>
    <row r="976" spans="1:30" ht="14.25" customHeight="1">
      <c r="A976" s="1"/>
      <c r="B976" s="2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72"/>
    </row>
    <row r="977" spans="1:30" ht="14.25" customHeight="1">
      <c r="A977" s="1"/>
      <c r="B977" s="2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72"/>
    </row>
    <row r="978" spans="1:30" ht="14.25" customHeight="1">
      <c r="A978" s="1"/>
      <c r="B978" s="2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72"/>
    </row>
    <row r="979" spans="1:30" ht="14.25" customHeight="1">
      <c r="A979" s="1"/>
      <c r="B979" s="2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72"/>
    </row>
    <row r="980" spans="1:30" ht="14.25" customHeight="1">
      <c r="A980" s="1"/>
      <c r="B980" s="2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72"/>
    </row>
    <row r="981" spans="1:30" ht="14.25" customHeight="1">
      <c r="A981" s="1"/>
      <c r="B981" s="2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72"/>
    </row>
    <row r="982" spans="1:30" ht="14.25" customHeight="1">
      <c r="A982" s="1"/>
      <c r="B982" s="2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72"/>
    </row>
    <row r="983" spans="1:30" ht="14.25" customHeight="1">
      <c r="A983" s="1"/>
      <c r="B983" s="2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72"/>
    </row>
    <row r="984" spans="1:30" ht="14.25" customHeight="1">
      <c r="A984" s="1"/>
      <c r="B984" s="2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72"/>
    </row>
    <row r="985" spans="1:30" ht="14.25" customHeight="1">
      <c r="A985" s="1"/>
      <c r="B985" s="2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72"/>
    </row>
    <row r="986" spans="1:30" ht="14.25" customHeight="1">
      <c r="A986" s="1"/>
      <c r="B986" s="2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72"/>
    </row>
    <row r="987" spans="1:30" ht="14.25" customHeight="1">
      <c r="A987" s="1"/>
      <c r="B987" s="2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72"/>
    </row>
    <row r="988" spans="1:30" ht="14.25" customHeight="1">
      <c r="A988" s="1"/>
      <c r="B988" s="2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72"/>
    </row>
    <row r="989" spans="1:30" ht="14.25" customHeight="1">
      <c r="A989" s="1"/>
      <c r="B989" s="2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72"/>
    </row>
    <row r="990" spans="1:30" ht="14.25" customHeight="1">
      <c r="A990" s="1"/>
      <c r="B990" s="2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72"/>
    </row>
    <row r="991" spans="1:30" ht="14.25" customHeight="1">
      <c r="A991" s="1"/>
      <c r="B991" s="2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72"/>
    </row>
    <row r="992" spans="1:30" ht="14.25" customHeight="1">
      <c r="A992" s="1"/>
      <c r="B992" s="2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72"/>
    </row>
    <row r="993" spans="1:30" ht="14.25" customHeight="1">
      <c r="A993" s="1"/>
      <c r="B993" s="2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72"/>
    </row>
    <row r="994" spans="1:30" ht="14.25" customHeight="1">
      <c r="A994" s="1"/>
      <c r="B994" s="2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72"/>
    </row>
    <row r="995" spans="1:30" ht="14.25" customHeight="1">
      <c r="A995" s="1"/>
      <c r="B995" s="2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72"/>
    </row>
  </sheetData>
  <autoFilter ref="A1:AC1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99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4140625" defaultRowHeight="15" customHeight="1"/>
  <cols>
    <col min="1" max="2" width="11.5546875" customWidth="1"/>
    <col min="3" max="3" width="12.33203125" customWidth="1"/>
    <col min="4" max="8" width="11.5546875" customWidth="1"/>
    <col min="9" max="9" width="13.6640625" customWidth="1"/>
    <col min="10" max="19" width="10.6640625" customWidth="1"/>
    <col min="20" max="29" width="11.5546875" customWidth="1"/>
    <col min="30" max="30" width="35.6640625" customWidth="1"/>
    <col min="31" max="46" width="11.5546875" customWidth="1"/>
  </cols>
  <sheetData>
    <row r="1" spans="1:46" ht="14.25" customHeight="1" thickBot="1">
      <c r="A1" s="27" t="s">
        <v>65</v>
      </c>
      <c r="B1" s="73" t="s">
        <v>0</v>
      </c>
      <c r="C1" s="28" t="s">
        <v>13</v>
      </c>
      <c r="D1" s="28" t="s">
        <v>14</v>
      </c>
      <c r="E1" s="28" t="s">
        <v>15</v>
      </c>
      <c r="F1" s="28" t="s">
        <v>119</v>
      </c>
      <c r="G1" s="28" t="s">
        <v>16</v>
      </c>
      <c r="H1" s="28" t="s">
        <v>17</v>
      </c>
      <c r="I1" s="28" t="s">
        <v>18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24</v>
      </c>
      <c r="P1" s="27" t="s">
        <v>25</v>
      </c>
      <c r="Q1" s="27" t="s">
        <v>26</v>
      </c>
      <c r="R1" s="27" t="s">
        <v>27</v>
      </c>
      <c r="S1" s="27" t="s">
        <v>28</v>
      </c>
      <c r="T1" s="27" t="s">
        <v>29</v>
      </c>
      <c r="U1" s="28" t="s">
        <v>30</v>
      </c>
      <c r="V1" s="27" t="s">
        <v>31</v>
      </c>
      <c r="W1" s="28" t="s">
        <v>32</v>
      </c>
      <c r="X1" s="27" t="s">
        <v>33</v>
      </c>
      <c r="Y1" s="28" t="s">
        <v>34</v>
      </c>
      <c r="Z1" s="27" t="s">
        <v>35</v>
      </c>
      <c r="AA1" s="28" t="s">
        <v>36</v>
      </c>
      <c r="AB1" s="27" t="s">
        <v>37</v>
      </c>
      <c r="AC1" s="28" t="s">
        <v>38</v>
      </c>
      <c r="AD1" s="74" t="s">
        <v>5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4.25" customHeight="1">
      <c r="A2" s="30" t="s">
        <v>39</v>
      </c>
      <c r="B2" s="31">
        <v>44890</v>
      </c>
      <c r="C2" s="5"/>
      <c r="D2" s="5"/>
      <c r="E2" s="5"/>
      <c r="F2" s="5">
        <f>(E2/$C$22)*100</f>
        <v>0</v>
      </c>
      <c r="G2" s="5"/>
      <c r="H2" s="5"/>
      <c r="I2" s="5"/>
      <c r="J2" s="30"/>
      <c r="K2" s="5"/>
      <c r="L2" s="5"/>
      <c r="M2" s="5"/>
      <c r="N2" s="5"/>
      <c r="O2" s="5"/>
      <c r="P2" s="5"/>
      <c r="Q2" s="5"/>
      <c r="R2" s="5"/>
      <c r="S2" s="7"/>
      <c r="T2" s="30"/>
      <c r="U2" s="5"/>
      <c r="V2" s="5"/>
      <c r="W2" s="5"/>
      <c r="X2" s="5"/>
      <c r="Y2" s="5"/>
      <c r="Z2" s="5"/>
      <c r="AA2" s="5"/>
      <c r="AB2" s="5"/>
      <c r="AC2" s="7"/>
      <c r="AD2" s="58" t="s">
        <v>66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4.25" customHeight="1">
      <c r="A3" s="32" t="s">
        <v>41</v>
      </c>
      <c r="B3" s="33">
        <v>44890</v>
      </c>
      <c r="C3" s="9"/>
      <c r="D3" s="9"/>
      <c r="E3" s="9"/>
      <c r="F3" s="9">
        <f>(E3/$C$23)*100</f>
        <v>0</v>
      </c>
      <c r="G3" s="9"/>
      <c r="H3" s="9"/>
      <c r="I3" s="9"/>
      <c r="J3" s="32"/>
      <c r="K3" s="9"/>
      <c r="L3" s="9"/>
      <c r="M3" s="9"/>
      <c r="N3" s="9"/>
      <c r="O3" s="9"/>
      <c r="P3" s="9"/>
      <c r="Q3" s="9"/>
      <c r="R3" s="9"/>
      <c r="S3" s="11"/>
      <c r="T3" s="32"/>
      <c r="U3" s="9"/>
      <c r="V3" s="9"/>
      <c r="W3" s="9"/>
      <c r="X3" s="9"/>
      <c r="Y3" s="9"/>
      <c r="Z3" s="9"/>
      <c r="AA3" s="9"/>
      <c r="AB3" s="9"/>
      <c r="AC3" s="11"/>
      <c r="AD3" s="56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4.25" customHeight="1">
      <c r="A4" s="32" t="s">
        <v>42</v>
      </c>
      <c r="B4" s="33">
        <v>44890</v>
      </c>
      <c r="C4" s="9"/>
      <c r="D4" s="9"/>
      <c r="E4" s="9"/>
      <c r="F4" s="9">
        <f>(E4/$C$24)*100</f>
        <v>0</v>
      </c>
      <c r="G4" s="9"/>
      <c r="H4" s="9"/>
      <c r="I4" s="9"/>
      <c r="J4" s="32"/>
      <c r="K4" s="9"/>
      <c r="L4" s="9"/>
      <c r="M4" s="9"/>
      <c r="N4" s="9"/>
      <c r="O4" s="9"/>
      <c r="P4" s="9"/>
      <c r="Q4" s="9"/>
      <c r="R4" s="9"/>
      <c r="S4" s="11"/>
      <c r="T4" s="32"/>
      <c r="U4" s="9"/>
      <c r="V4" s="9"/>
      <c r="W4" s="9"/>
      <c r="X4" s="9"/>
      <c r="Y4" s="9"/>
      <c r="Z4" s="9"/>
      <c r="AA4" s="9"/>
      <c r="AB4" s="9"/>
      <c r="AC4" s="11"/>
      <c r="AD4" s="56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4.25" customHeight="1">
      <c r="A5" s="32" t="s">
        <v>43</v>
      </c>
      <c r="B5" s="33">
        <v>44890</v>
      </c>
      <c r="C5" s="9"/>
      <c r="D5" s="9"/>
      <c r="E5" s="9"/>
      <c r="F5" s="9">
        <f>(E5/$C$25)*100</f>
        <v>0</v>
      </c>
      <c r="G5" s="9"/>
      <c r="H5" s="9"/>
      <c r="I5" s="9"/>
      <c r="J5" s="32"/>
      <c r="K5" s="9"/>
      <c r="L5" s="9"/>
      <c r="M5" s="9"/>
      <c r="N5" s="9"/>
      <c r="O5" s="9"/>
      <c r="P5" s="9"/>
      <c r="Q5" s="9"/>
      <c r="R5" s="9"/>
      <c r="S5" s="11"/>
      <c r="T5" s="32"/>
      <c r="U5" s="9"/>
      <c r="V5" s="9"/>
      <c r="W5" s="9"/>
      <c r="X5" s="9"/>
      <c r="Y5" s="9"/>
      <c r="Z5" s="9"/>
      <c r="AA5" s="9"/>
      <c r="AB5" s="9"/>
      <c r="AC5" s="11"/>
      <c r="AD5" s="5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14.25" customHeight="1">
      <c r="A6" s="32" t="s">
        <v>44</v>
      </c>
      <c r="B6" s="33">
        <v>44890</v>
      </c>
      <c r="C6" s="9"/>
      <c r="D6" s="9"/>
      <c r="E6" s="9"/>
      <c r="F6" s="9">
        <f>(E6/$C$26)*100</f>
        <v>0</v>
      </c>
      <c r="G6" s="9"/>
      <c r="H6" s="9"/>
      <c r="I6" s="9"/>
      <c r="J6" s="32"/>
      <c r="K6" s="9"/>
      <c r="L6" s="9"/>
      <c r="M6" s="9"/>
      <c r="N6" s="9"/>
      <c r="O6" s="9"/>
      <c r="P6" s="9"/>
      <c r="Q6" s="9"/>
      <c r="R6" s="9"/>
      <c r="S6" s="11"/>
      <c r="T6" s="32"/>
      <c r="U6" s="9"/>
      <c r="V6" s="9"/>
      <c r="W6" s="9"/>
      <c r="X6" s="9"/>
      <c r="Y6" s="9"/>
      <c r="Z6" s="9"/>
      <c r="AA6" s="9"/>
      <c r="AB6" s="9"/>
      <c r="AC6" s="11"/>
      <c r="AD6" s="5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4.25" customHeight="1">
      <c r="A7" s="32" t="s">
        <v>45</v>
      </c>
      <c r="B7" s="33">
        <v>44890</v>
      </c>
      <c r="C7" s="9"/>
      <c r="D7" s="9"/>
      <c r="E7" s="9"/>
      <c r="F7" s="9">
        <f>(E7/$C$27)*100</f>
        <v>0</v>
      </c>
      <c r="G7" s="9"/>
      <c r="H7" s="9"/>
      <c r="I7" s="9"/>
      <c r="J7" s="32"/>
      <c r="K7" s="9"/>
      <c r="L7" s="9"/>
      <c r="M7" s="9"/>
      <c r="N7" s="9"/>
      <c r="O7" s="9"/>
      <c r="P7" s="9"/>
      <c r="Q7" s="9"/>
      <c r="R7" s="9"/>
      <c r="S7" s="11"/>
      <c r="T7" s="32"/>
      <c r="U7" s="9"/>
      <c r="V7" s="9"/>
      <c r="W7" s="9"/>
      <c r="X7" s="9"/>
      <c r="Y7" s="9"/>
      <c r="Z7" s="9"/>
      <c r="AA7" s="9"/>
      <c r="AB7" s="9"/>
      <c r="AC7" s="11"/>
      <c r="AD7" s="56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4.25" customHeight="1">
      <c r="A8" s="32" t="s">
        <v>46</v>
      </c>
      <c r="B8" s="33">
        <v>44890</v>
      </c>
      <c r="C8" s="9"/>
      <c r="D8" s="9"/>
      <c r="E8" s="9"/>
      <c r="F8" s="9">
        <f>(E8/$C$28)*100</f>
        <v>0</v>
      </c>
      <c r="G8" s="9"/>
      <c r="H8" s="9"/>
      <c r="I8" s="9"/>
      <c r="J8" s="32"/>
      <c r="K8" s="9"/>
      <c r="L8" s="9"/>
      <c r="M8" s="9"/>
      <c r="N8" s="9"/>
      <c r="O8" s="9"/>
      <c r="P8" s="9"/>
      <c r="Q8" s="9"/>
      <c r="R8" s="9"/>
      <c r="S8" s="11"/>
      <c r="T8" s="32"/>
      <c r="U8" s="9"/>
      <c r="V8" s="9"/>
      <c r="W8" s="9"/>
      <c r="X8" s="9"/>
      <c r="Y8" s="9"/>
      <c r="Z8" s="9"/>
      <c r="AA8" s="9"/>
      <c r="AB8" s="9"/>
      <c r="AC8" s="11"/>
      <c r="AD8" s="5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4.25" customHeight="1">
      <c r="A9" s="32" t="s">
        <v>47</v>
      </c>
      <c r="B9" s="33">
        <v>44890</v>
      </c>
      <c r="C9" s="9"/>
      <c r="D9" s="9"/>
      <c r="E9" s="9"/>
      <c r="F9" s="9">
        <f>(E9/$C$29)*100</f>
        <v>0</v>
      </c>
      <c r="G9" s="9"/>
      <c r="H9" s="9"/>
      <c r="I9" s="9"/>
      <c r="J9" s="32"/>
      <c r="K9" s="9"/>
      <c r="L9" s="9"/>
      <c r="M9" s="9"/>
      <c r="N9" s="9"/>
      <c r="O9" s="9"/>
      <c r="P9" s="9"/>
      <c r="Q9" s="9"/>
      <c r="R9" s="9"/>
      <c r="S9" s="11"/>
      <c r="T9" s="32"/>
      <c r="U9" s="9"/>
      <c r="V9" s="9"/>
      <c r="W9" s="9"/>
      <c r="X9" s="9"/>
      <c r="Y9" s="9"/>
      <c r="Z9" s="9"/>
      <c r="AA9" s="9"/>
      <c r="AB9" s="9"/>
      <c r="AC9" s="11"/>
      <c r="AD9" s="56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4.25" customHeight="1">
      <c r="A10" s="32" t="s">
        <v>48</v>
      </c>
      <c r="B10" s="33">
        <v>44890</v>
      </c>
      <c r="C10" s="9"/>
      <c r="D10" s="9"/>
      <c r="E10" s="9"/>
      <c r="F10" s="9">
        <f>(E10/$C$30)*100</f>
        <v>0</v>
      </c>
      <c r="G10" s="9"/>
      <c r="H10" s="9"/>
      <c r="I10" s="9"/>
      <c r="J10" s="32"/>
      <c r="K10" s="9"/>
      <c r="L10" s="9"/>
      <c r="M10" s="9"/>
      <c r="N10" s="9"/>
      <c r="O10" s="9"/>
      <c r="P10" s="9"/>
      <c r="Q10" s="9"/>
      <c r="R10" s="9"/>
      <c r="S10" s="11"/>
      <c r="T10" s="32"/>
      <c r="U10" s="9"/>
      <c r="V10" s="9"/>
      <c r="W10" s="9"/>
      <c r="X10" s="9"/>
      <c r="Y10" s="9"/>
      <c r="Z10" s="9"/>
      <c r="AA10" s="9"/>
      <c r="AB10" s="9"/>
      <c r="AC10" s="11"/>
      <c r="AD10" s="5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4.25" customHeight="1">
      <c r="A11" s="32" t="s">
        <v>49</v>
      </c>
      <c r="B11" s="33">
        <v>44890</v>
      </c>
      <c r="C11" s="9"/>
      <c r="D11" s="9"/>
      <c r="E11" s="9"/>
      <c r="F11" s="9">
        <f>(E11/$C$31)*100</f>
        <v>0</v>
      </c>
      <c r="G11" s="9"/>
      <c r="H11" s="9"/>
      <c r="I11" s="9"/>
      <c r="J11" s="32"/>
      <c r="K11" s="9"/>
      <c r="L11" s="9"/>
      <c r="M11" s="9"/>
      <c r="N11" s="9"/>
      <c r="O11" s="9"/>
      <c r="P11" s="9"/>
      <c r="Q11" s="9"/>
      <c r="R11" s="9"/>
      <c r="S11" s="11"/>
      <c r="T11" s="32"/>
      <c r="U11" s="9"/>
      <c r="V11" s="9"/>
      <c r="W11" s="9"/>
      <c r="X11" s="9"/>
      <c r="Y11" s="9"/>
      <c r="Z11" s="9"/>
      <c r="AA11" s="9"/>
      <c r="AB11" s="9"/>
      <c r="AC11" s="11"/>
      <c r="AD11" s="56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4.25" customHeight="1">
      <c r="A12" s="32" t="s">
        <v>50</v>
      </c>
      <c r="B12" s="33">
        <v>44890</v>
      </c>
      <c r="C12" s="9"/>
      <c r="D12" s="9"/>
      <c r="E12" s="9"/>
      <c r="F12" s="9">
        <f>(E12/$C$32)*100</f>
        <v>0</v>
      </c>
      <c r="G12" s="9"/>
      <c r="H12" s="9"/>
      <c r="I12" s="9"/>
      <c r="J12" s="32"/>
      <c r="K12" s="9"/>
      <c r="L12" s="9"/>
      <c r="M12" s="9"/>
      <c r="N12" s="9"/>
      <c r="O12" s="9"/>
      <c r="P12" s="9"/>
      <c r="Q12" s="9"/>
      <c r="R12" s="9"/>
      <c r="S12" s="11"/>
      <c r="T12" s="32"/>
      <c r="U12" s="9"/>
      <c r="V12" s="9"/>
      <c r="W12" s="9"/>
      <c r="X12" s="9"/>
      <c r="Y12" s="9"/>
      <c r="Z12" s="9"/>
      <c r="AA12" s="9"/>
      <c r="AB12" s="9"/>
      <c r="AC12" s="11"/>
      <c r="AD12" s="56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4.25" customHeight="1">
      <c r="A13" s="32" t="s">
        <v>51</v>
      </c>
      <c r="B13" s="33">
        <v>44890</v>
      </c>
      <c r="C13" s="9"/>
      <c r="D13" s="9"/>
      <c r="E13" s="9"/>
      <c r="F13" s="9">
        <f>(E13/$C$33)*100</f>
        <v>0</v>
      </c>
      <c r="G13" s="9"/>
      <c r="H13" s="9"/>
      <c r="I13" s="9"/>
      <c r="J13" s="32"/>
      <c r="K13" s="9"/>
      <c r="L13" s="9"/>
      <c r="M13" s="9"/>
      <c r="N13" s="9"/>
      <c r="O13" s="9"/>
      <c r="P13" s="9"/>
      <c r="Q13" s="9"/>
      <c r="R13" s="9"/>
      <c r="S13" s="11"/>
      <c r="T13" s="32"/>
      <c r="U13" s="9"/>
      <c r="V13" s="9"/>
      <c r="W13" s="9"/>
      <c r="X13" s="9"/>
      <c r="Y13" s="9"/>
      <c r="Z13" s="9"/>
      <c r="AA13" s="9"/>
      <c r="AB13" s="9"/>
      <c r="AC13" s="11"/>
      <c r="AD13" s="5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4.25" customHeight="1">
      <c r="A14" s="32" t="s">
        <v>52</v>
      </c>
      <c r="B14" s="33">
        <v>44890</v>
      </c>
      <c r="C14" s="9"/>
      <c r="D14" s="9"/>
      <c r="E14" s="9"/>
      <c r="F14" s="9">
        <f>(E14/$C$34)*100</f>
        <v>0</v>
      </c>
      <c r="G14" s="9"/>
      <c r="H14" s="9"/>
      <c r="I14" s="9"/>
      <c r="J14" s="32"/>
      <c r="K14" s="9"/>
      <c r="L14" s="9"/>
      <c r="M14" s="9"/>
      <c r="N14" s="9"/>
      <c r="O14" s="9"/>
      <c r="P14" s="9"/>
      <c r="Q14" s="9"/>
      <c r="R14" s="9"/>
      <c r="S14" s="11"/>
      <c r="T14" s="32"/>
      <c r="U14" s="9"/>
      <c r="V14" s="9"/>
      <c r="W14" s="9"/>
      <c r="X14" s="9"/>
      <c r="Y14" s="9"/>
      <c r="Z14" s="9"/>
      <c r="AA14" s="9"/>
      <c r="AB14" s="9"/>
      <c r="AC14" s="11"/>
      <c r="AD14" s="5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4.25" customHeight="1">
      <c r="A15" s="32" t="s">
        <v>53</v>
      </c>
      <c r="B15" s="33">
        <v>44890</v>
      </c>
      <c r="C15" s="9"/>
      <c r="D15" s="9"/>
      <c r="E15" s="9"/>
      <c r="F15" s="9">
        <f>(E15/$C$35)*100</f>
        <v>0</v>
      </c>
      <c r="G15" s="9"/>
      <c r="H15" s="9"/>
      <c r="I15" s="9"/>
      <c r="J15" s="32"/>
      <c r="K15" s="9"/>
      <c r="L15" s="9"/>
      <c r="M15" s="9"/>
      <c r="N15" s="9"/>
      <c r="O15" s="9"/>
      <c r="P15" s="9"/>
      <c r="Q15" s="9"/>
      <c r="R15" s="9"/>
      <c r="S15" s="11"/>
      <c r="T15" s="32"/>
      <c r="U15" s="9"/>
      <c r="V15" s="9"/>
      <c r="W15" s="9"/>
      <c r="X15" s="9"/>
      <c r="Y15" s="9"/>
      <c r="Z15" s="9"/>
      <c r="AA15" s="9"/>
      <c r="AB15" s="9"/>
      <c r="AC15" s="11"/>
      <c r="AD15" s="5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4.25" customHeight="1">
      <c r="A16" s="32" t="s">
        <v>54</v>
      </c>
      <c r="B16" s="33">
        <v>44890</v>
      </c>
      <c r="C16" s="9"/>
      <c r="D16" s="9"/>
      <c r="E16" s="9"/>
      <c r="F16" s="9">
        <f>(E16/$C$36)*100</f>
        <v>0</v>
      </c>
      <c r="G16" s="9"/>
      <c r="H16" s="9"/>
      <c r="I16" s="9"/>
      <c r="J16" s="32"/>
      <c r="K16" s="9"/>
      <c r="L16" s="9"/>
      <c r="M16" s="9"/>
      <c r="N16" s="9"/>
      <c r="O16" s="9"/>
      <c r="P16" s="9"/>
      <c r="Q16" s="9"/>
      <c r="R16" s="9"/>
      <c r="S16" s="11"/>
      <c r="T16" s="32"/>
      <c r="U16" s="9"/>
      <c r="V16" s="9"/>
      <c r="W16" s="9"/>
      <c r="X16" s="9"/>
      <c r="Y16" s="9"/>
      <c r="Z16" s="9"/>
      <c r="AA16" s="9"/>
      <c r="AB16" s="9"/>
      <c r="AC16" s="11"/>
      <c r="AD16" s="5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4.25" customHeight="1">
      <c r="A17" s="32" t="s">
        <v>55</v>
      </c>
      <c r="B17" s="33">
        <v>44890</v>
      </c>
      <c r="C17" s="9"/>
      <c r="D17" s="9"/>
      <c r="E17" s="9"/>
      <c r="F17" s="9">
        <f>(E17/$C$37)*100</f>
        <v>0</v>
      </c>
      <c r="G17" s="9"/>
      <c r="H17" s="9"/>
      <c r="I17" s="9"/>
      <c r="J17" s="32"/>
      <c r="K17" s="9"/>
      <c r="L17" s="9"/>
      <c r="M17" s="9"/>
      <c r="N17" s="9"/>
      <c r="O17" s="9"/>
      <c r="P17" s="9"/>
      <c r="Q17" s="9"/>
      <c r="R17" s="9"/>
      <c r="S17" s="11"/>
      <c r="T17" s="32"/>
      <c r="U17" s="9"/>
      <c r="V17" s="9"/>
      <c r="W17" s="9"/>
      <c r="X17" s="9"/>
      <c r="Y17" s="9"/>
      <c r="Z17" s="9"/>
      <c r="AA17" s="9"/>
      <c r="AB17" s="9"/>
      <c r="AC17" s="11"/>
      <c r="AD17" s="5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>
      <c r="A18" s="32" t="s">
        <v>56</v>
      </c>
      <c r="B18" s="33">
        <v>44890</v>
      </c>
      <c r="C18" s="9"/>
      <c r="D18" s="9"/>
      <c r="E18" s="9"/>
      <c r="F18" s="9">
        <f>(E18/$C$38)*100</f>
        <v>0</v>
      </c>
      <c r="G18" s="9"/>
      <c r="H18" s="9"/>
      <c r="I18" s="9"/>
      <c r="J18" s="32"/>
      <c r="K18" s="9"/>
      <c r="L18" s="9"/>
      <c r="M18" s="9"/>
      <c r="N18" s="9"/>
      <c r="O18" s="9"/>
      <c r="P18" s="9"/>
      <c r="Q18" s="9"/>
      <c r="R18" s="9"/>
      <c r="S18" s="11"/>
      <c r="T18" s="32"/>
      <c r="U18" s="9"/>
      <c r="V18" s="9"/>
      <c r="W18" s="9"/>
      <c r="X18" s="9"/>
      <c r="Y18" s="9"/>
      <c r="Z18" s="9"/>
      <c r="AA18" s="9"/>
      <c r="AB18" s="9"/>
      <c r="AC18" s="11"/>
      <c r="AD18" s="5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4.25" customHeight="1">
      <c r="A19" s="32" t="s">
        <v>57</v>
      </c>
      <c r="B19" s="33">
        <v>44890</v>
      </c>
      <c r="C19" s="9"/>
      <c r="D19" s="9"/>
      <c r="E19" s="9"/>
      <c r="F19" s="9">
        <f>(E19/$C$39)*100</f>
        <v>0</v>
      </c>
      <c r="G19" s="9"/>
      <c r="H19" s="9"/>
      <c r="I19" s="9"/>
      <c r="J19" s="32"/>
      <c r="K19" s="9"/>
      <c r="L19" s="9"/>
      <c r="M19" s="9"/>
      <c r="N19" s="9"/>
      <c r="O19" s="9"/>
      <c r="P19" s="9"/>
      <c r="Q19" s="9"/>
      <c r="R19" s="9"/>
      <c r="S19" s="11"/>
      <c r="T19" s="32"/>
      <c r="U19" s="9"/>
      <c r="V19" s="9"/>
      <c r="W19" s="9"/>
      <c r="X19" s="9"/>
      <c r="Y19" s="9"/>
      <c r="Z19" s="9"/>
      <c r="AA19" s="9"/>
      <c r="AB19" s="9"/>
      <c r="AC19" s="11"/>
      <c r="AD19" s="5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4.25" customHeight="1">
      <c r="A20" s="32" t="s">
        <v>58</v>
      </c>
      <c r="B20" s="33">
        <v>44890</v>
      </c>
      <c r="C20" s="9"/>
      <c r="D20" s="9"/>
      <c r="E20" s="9"/>
      <c r="F20" s="9">
        <f>(E20/$C$40)*100</f>
        <v>0</v>
      </c>
      <c r="G20" s="9"/>
      <c r="H20" s="9"/>
      <c r="I20" s="9"/>
      <c r="J20" s="32"/>
      <c r="K20" s="9"/>
      <c r="L20" s="9"/>
      <c r="M20" s="9"/>
      <c r="N20" s="9"/>
      <c r="O20" s="9"/>
      <c r="P20" s="9"/>
      <c r="Q20" s="9"/>
      <c r="R20" s="9"/>
      <c r="S20" s="11"/>
      <c r="T20" s="32"/>
      <c r="U20" s="9"/>
      <c r="V20" s="9"/>
      <c r="W20" s="9"/>
      <c r="X20" s="9"/>
      <c r="Y20" s="9"/>
      <c r="Z20" s="9"/>
      <c r="AA20" s="9"/>
      <c r="AB20" s="9"/>
      <c r="AC20" s="11"/>
      <c r="AD20" s="5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4.25" customHeight="1">
      <c r="A21" s="34" t="s">
        <v>59</v>
      </c>
      <c r="B21" s="36">
        <v>44890</v>
      </c>
      <c r="C21" s="13"/>
      <c r="D21" s="13"/>
      <c r="E21" s="13"/>
      <c r="F21" s="13">
        <f>(E21/$C$41)*100</f>
        <v>0</v>
      </c>
      <c r="G21" s="13"/>
      <c r="H21" s="13"/>
      <c r="I21" s="13"/>
      <c r="J21" s="35"/>
      <c r="K21" s="21"/>
      <c r="L21" s="21"/>
      <c r="M21" s="21"/>
      <c r="N21" s="21"/>
      <c r="O21" s="21"/>
      <c r="P21" s="21"/>
      <c r="Q21" s="21"/>
      <c r="R21" s="21"/>
      <c r="S21" s="23"/>
      <c r="T21" s="35"/>
      <c r="U21" s="21"/>
      <c r="V21" s="21"/>
      <c r="W21" s="21"/>
      <c r="X21" s="21"/>
      <c r="Y21" s="21"/>
      <c r="Z21" s="21"/>
      <c r="AA21" s="21"/>
      <c r="AB21" s="21"/>
      <c r="AC21" s="23"/>
      <c r="AD21" s="5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4.25" customHeight="1">
      <c r="A22" s="30" t="s">
        <v>39</v>
      </c>
      <c r="B22" s="31">
        <v>44908</v>
      </c>
      <c r="C22" s="5">
        <f t="shared" ref="C22:C276" si="0">SUM(J22:S22)</f>
        <v>800</v>
      </c>
      <c r="D22" s="5">
        <f t="shared" ref="D22:D276" si="1">AVERAGE(J22:S22)</f>
        <v>80</v>
      </c>
      <c r="E22" s="5">
        <f t="shared" ref="E22:E276" si="2">SUM(T22:AC22)</f>
        <v>0</v>
      </c>
      <c r="F22" s="5">
        <f>(E22/$C$22)*100</f>
        <v>0</v>
      </c>
      <c r="G22" s="5">
        <f t="shared" ref="G22:G276" si="3">AVERAGE(T22:AC22)</f>
        <v>0</v>
      </c>
      <c r="H22" s="5"/>
      <c r="I22" s="5"/>
      <c r="J22" s="30">
        <v>132</v>
      </c>
      <c r="K22" s="5">
        <v>95</v>
      </c>
      <c r="L22" s="5">
        <v>71</v>
      </c>
      <c r="M22" s="5">
        <v>83</v>
      </c>
      <c r="N22" s="5">
        <v>77</v>
      </c>
      <c r="O22" s="5">
        <v>47</v>
      </c>
      <c r="P22" s="5">
        <v>56</v>
      </c>
      <c r="Q22" s="5">
        <v>66</v>
      </c>
      <c r="R22" s="5">
        <v>68</v>
      </c>
      <c r="S22" s="7">
        <v>105</v>
      </c>
      <c r="T22" s="30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7">
        <v>0</v>
      </c>
      <c r="AD22" s="58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4.25" customHeight="1">
      <c r="A23" s="32" t="s">
        <v>41</v>
      </c>
      <c r="B23" s="33">
        <v>44908</v>
      </c>
      <c r="C23" s="9">
        <f t="shared" si="0"/>
        <v>1152</v>
      </c>
      <c r="D23" s="9">
        <f t="shared" si="1"/>
        <v>115.2</v>
      </c>
      <c r="E23" s="9">
        <f t="shared" si="2"/>
        <v>0</v>
      </c>
      <c r="F23" s="9">
        <f>(E23/$C$23)*100</f>
        <v>0</v>
      </c>
      <c r="G23" s="9">
        <f t="shared" si="3"/>
        <v>0</v>
      </c>
      <c r="H23" s="9"/>
      <c r="I23" s="9"/>
      <c r="J23" s="32">
        <v>136</v>
      </c>
      <c r="K23" s="9">
        <v>101</v>
      </c>
      <c r="L23" s="9">
        <v>81</v>
      </c>
      <c r="M23" s="9">
        <v>72</v>
      </c>
      <c r="N23" s="9">
        <v>115</v>
      </c>
      <c r="O23" s="9">
        <v>79</v>
      </c>
      <c r="P23" s="9">
        <v>192</v>
      </c>
      <c r="Q23" s="9">
        <v>193</v>
      </c>
      <c r="R23" s="9">
        <v>88</v>
      </c>
      <c r="S23" s="11">
        <v>95</v>
      </c>
      <c r="T23" s="32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1">
        <v>0</v>
      </c>
      <c r="AD23" s="5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4.25" customHeight="1">
      <c r="A24" s="32" t="s">
        <v>42</v>
      </c>
      <c r="B24" s="33">
        <v>44908</v>
      </c>
      <c r="C24" s="9">
        <f t="shared" si="0"/>
        <v>868</v>
      </c>
      <c r="D24" s="9">
        <f t="shared" si="1"/>
        <v>86.8</v>
      </c>
      <c r="E24" s="9">
        <f t="shared" si="2"/>
        <v>0</v>
      </c>
      <c r="F24" s="9">
        <f>(E24/$C$24)*100</f>
        <v>0</v>
      </c>
      <c r="G24" s="9">
        <f t="shared" si="3"/>
        <v>0</v>
      </c>
      <c r="H24" s="9"/>
      <c r="I24" s="9"/>
      <c r="J24" s="32">
        <v>48</v>
      </c>
      <c r="K24" s="9">
        <v>90</v>
      </c>
      <c r="L24" s="9">
        <v>135</v>
      </c>
      <c r="M24" s="9">
        <v>123</v>
      </c>
      <c r="N24" s="9">
        <v>97</v>
      </c>
      <c r="O24" s="9">
        <v>38</v>
      </c>
      <c r="P24" s="9">
        <v>47</v>
      </c>
      <c r="Q24" s="9">
        <v>157</v>
      </c>
      <c r="R24" s="9">
        <v>78</v>
      </c>
      <c r="S24" s="11">
        <v>55</v>
      </c>
      <c r="T24" s="32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11">
        <v>0</v>
      </c>
      <c r="AD24" s="5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4.25" customHeight="1">
      <c r="A25" s="32" t="s">
        <v>43</v>
      </c>
      <c r="B25" s="33">
        <v>44908</v>
      </c>
      <c r="C25" s="9">
        <f t="shared" si="0"/>
        <v>626</v>
      </c>
      <c r="D25" s="9">
        <f t="shared" si="1"/>
        <v>62.6</v>
      </c>
      <c r="E25" s="9">
        <f t="shared" si="2"/>
        <v>0</v>
      </c>
      <c r="F25" s="9">
        <f>(E25/$C$25)*100</f>
        <v>0</v>
      </c>
      <c r="G25" s="9">
        <f t="shared" si="3"/>
        <v>0</v>
      </c>
      <c r="H25" s="9"/>
      <c r="I25" s="9"/>
      <c r="J25" s="32">
        <v>79</v>
      </c>
      <c r="K25" s="9">
        <v>62</v>
      </c>
      <c r="L25" s="9">
        <v>42</v>
      </c>
      <c r="M25" s="9">
        <v>75</v>
      </c>
      <c r="N25" s="9">
        <v>88</v>
      </c>
      <c r="O25" s="9">
        <v>61</v>
      </c>
      <c r="P25" s="9">
        <v>58</v>
      </c>
      <c r="Q25" s="9">
        <v>66</v>
      </c>
      <c r="R25" s="9">
        <v>36</v>
      </c>
      <c r="S25" s="11">
        <v>59</v>
      </c>
      <c r="T25" s="32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1">
        <v>0</v>
      </c>
      <c r="AD25" s="5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4.25" customHeight="1">
      <c r="A26" s="32" t="s">
        <v>44</v>
      </c>
      <c r="B26" s="33">
        <v>44908</v>
      </c>
      <c r="C26" s="9">
        <f t="shared" si="0"/>
        <v>589</v>
      </c>
      <c r="D26" s="9">
        <f t="shared" si="1"/>
        <v>58.9</v>
      </c>
      <c r="E26" s="9">
        <f t="shared" si="2"/>
        <v>0</v>
      </c>
      <c r="F26" s="9">
        <f>(E26/$C$26)*100</f>
        <v>0</v>
      </c>
      <c r="G26" s="9">
        <f t="shared" si="3"/>
        <v>0</v>
      </c>
      <c r="H26" s="9"/>
      <c r="I26" s="9"/>
      <c r="J26" s="32">
        <v>51</v>
      </c>
      <c r="K26" s="9">
        <v>66</v>
      </c>
      <c r="L26" s="9">
        <v>53</v>
      </c>
      <c r="M26" s="9">
        <v>58</v>
      </c>
      <c r="N26" s="9">
        <v>86</v>
      </c>
      <c r="O26" s="9">
        <v>47</v>
      </c>
      <c r="P26" s="9">
        <v>58</v>
      </c>
      <c r="Q26" s="9">
        <v>61</v>
      </c>
      <c r="R26" s="9">
        <v>44</v>
      </c>
      <c r="S26" s="11">
        <v>65</v>
      </c>
      <c r="T26" s="32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1">
        <v>0</v>
      </c>
      <c r="AD26" s="5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4.25" customHeight="1">
      <c r="A27" s="32" t="s">
        <v>45</v>
      </c>
      <c r="B27" s="33">
        <v>44908</v>
      </c>
      <c r="C27" s="9">
        <f t="shared" si="0"/>
        <v>727</v>
      </c>
      <c r="D27" s="9">
        <f t="shared" si="1"/>
        <v>72.7</v>
      </c>
      <c r="E27" s="9">
        <f t="shared" si="2"/>
        <v>0</v>
      </c>
      <c r="F27" s="9">
        <f>(E27/$C$27)*100</f>
        <v>0</v>
      </c>
      <c r="G27" s="9">
        <f t="shared" si="3"/>
        <v>0</v>
      </c>
      <c r="H27" s="9"/>
      <c r="I27" s="9"/>
      <c r="J27" s="32">
        <v>67</v>
      </c>
      <c r="K27" s="9">
        <v>72</v>
      </c>
      <c r="L27" s="9">
        <v>68</v>
      </c>
      <c r="M27" s="9">
        <v>77</v>
      </c>
      <c r="N27" s="9">
        <v>85</v>
      </c>
      <c r="O27" s="9">
        <v>89</v>
      </c>
      <c r="P27" s="9">
        <v>90</v>
      </c>
      <c r="Q27" s="9">
        <v>55</v>
      </c>
      <c r="R27" s="9">
        <v>60</v>
      </c>
      <c r="S27" s="11">
        <v>64</v>
      </c>
      <c r="T27" s="32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11">
        <v>0</v>
      </c>
      <c r="AD27" s="56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4.25" customHeight="1">
      <c r="A28" s="32" t="s">
        <v>46</v>
      </c>
      <c r="B28" s="33">
        <v>44908</v>
      </c>
      <c r="C28" s="9">
        <f t="shared" si="0"/>
        <v>710</v>
      </c>
      <c r="D28" s="9">
        <f t="shared" si="1"/>
        <v>71</v>
      </c>
      <c r="E28" s="9">
        <f t="shared" si="2"/>
        <v>0</v>
      </c>
      <c r="F28" s="9">
        <f>(E28/$C$28)*100</f>
        <v>0</v>
      </c>
      <c r="G28" s="9">
        <f t="shared" si="3"/>
        <v>0</v>
      </c>
      <c r="H28" s="9"/>
      <c r="I28" s="9"/>
      <c r="J28" s="32">
        <v>44</v>
      </c>
      <c r="K28" s="9">
        <v>45</v>
      </c>
      <c r="L28" s="9">
        <v>59</v>
      </c>
      <c r="M28" s="9">
        <v>124</v>
      </c>
      <c r="N28" s="9">
        <v>63</v>
      </c>
      <c r="O28" s="9">
        <v>36</v>
      </c>
      <c r="P28" s="9">
        <v>69</v>
      </c>
      <c r="Q28" s="9">
        <v>144</v>
      </c>
      <c r="R28" s="9">
        <v>37</v>
      </c>
      <c r="S28" s="11">
        <v>89</v>
      </c>
      <c r="T28" s="32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11">
        <v>0</v>
      </c>
      <c r="AD28" s="56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4.25" customHeight="1">
      <c r="A29" s="32" t="s">
        <v>47</v>
      </c>
      <c r="B29" s="33">
        <v>44908</v>
      </c>
      <c r="C29" s="9">
        <f t="shared" si="0"/>
        <v>666</v>
      </c>
      <c r="D29" s="9">
        <f t="shared" si="1"/>
        <v>66.599999999999994</v>
      </c>
      <c r="E29" s="9">
        <f t="shared" si="2"/>
        <v>0</v>
      </c>
      <c r="F29" s="9">
        <f>(E29/$C$29)*100</f>
        <v>0</v>
      </c>
      <c r="G29" s="9">
        <f t="shared" si="3"/>
        <v>0</v>
      </c>
      <c r="H29" s="9"/>
      <c r="I29" s="9"/>
      <c r="J29" s="32">
        <v>80</v>
      </c>
      <c r="K29" s="9">
        <v>68</v>
      </c>
      <c r="L29" s="9">
        <v>66</v>
      </c>
      <c r="M29" s="9">
        <v>110</v>
      </c>
      <c r="N29" s="9">
        <v>38</v>
      </c>
      <c r="O29" s="9">
        <v>67</v>
      </c>
      <c r="P29" s="9">
        <v>36</v>
      </c>
      <c r="Q29" s="9">
        <v>39</v>
      </c>
      <c r="R29" s="9">
        <v>50</v>
      </c>
      <c r="S29" s="11">
        <v>112</v>
      </c>
      <c r="T29" s="32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1">
        <v>0</v>
      </c>
      <c r="AD29" s="56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4.25" customHeight="1">
      <c r="A30" s="32" t="s">
        <v>48</v>
      </c>
      <c r="B30" s="33">
        <v>44908</v>
      </c>
      <c r="C30" s="9">
        <f t="shared" si="0"/>
        <v>785</v>
      </c>
      <c r="D30" s="9">
        <f t="shared" si="1"/>
        <v>78.5</v>
      </c>
      <c r="E30" s="9">
        <f t="shared" si="2"/>
        <v>0</v>
      </c>
      <c r="F30" s="9">
        <f>(E30/$C$30)*100</f>
        <v>0</v>
      </c>
      <c r="G30" s="9">
        <f t="shared" si="3"/>
        <v>0</v>
      </c>
      <c r="H30" s="9"/>
      <c r="I30" s="9"/>
      <c r="J30" s="32">
        <v>74</v>
      </c>
      <c r="K30" s="9">
        <v>88</v>
      </c>
      <c r="L30" s="9">
        <v>44</v>
      </c>
      <c r="M30" s="9">
        <v>172</v>
      </c>
      <c r="N30" s="9">
        <v>43</v>
      </c>
      <c r="O30" s="9">
        <v>77</v>
      </c>
      <c r="P30" s="9">
        <v>56</v>
      </c>
      <c r="Q30" s="9">
        <v>69</v>
      </c>
      <c r="R30" s="9">
        <v>74</v>
      </c>
      <c r="S30" s="11">
        <v>88</v>
      </c>
      <c r="T30" s="32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1">
        <v>0</v>
      </c>
      <c r="AD30" s="56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4.25" customHeight="1">
      <c r="A31" s="32" t="s">
        <v>49</v>
      </c>
      <c r="B31" s="33">
        <v>44908</v>
      </c>
      <c r="C31" s="9">
        <f t="shared" si="0"/>
        <v>659</v>
      </c>
      <c r="D31" s="9">
        <f t="shared" si="1"/>
        <v>65.900000000000006</v>
      </c>
      <c r="E31" s="9">
        <f t="shared" si="2"/>
        <v>0</v>
      </c>
      <c r="F31" s="9">
        <f>(E31/$C$31)*100</f>
        <v>0</v>
      </c>
      <c r="G31" s="9">
        <f t="shared" si="3"/>
        <v>0</v>
      </c>
      <c r="H31" s="9"/>
      <c r="I31" s="9"/>
      <c r="J31" s="32">
        <v>44</v>
      </c>
      <c r="K31" s="9">
        <v>50</v>
      </c>
      <c r="L31" s="9">
        <v>36</v>
      </c>
      <c r="M31" s="9">
        <v>144</v>
      </c>
      <c r="N31" s="9">
        <v>48</v>
      </c>
      <c r="O31" s="9">
        <v>62</v>
      </c>
      <c r="P31" s="9">
        <v>90</v>
      </c>
      <c r="Q31" s="9">
        <v>84</v>
      </c>
      <c r="R31" s="9">
        <v>64</v>
      </c>
      <c r="S31" s="11">
        <v>37</v>
      </c>
      <c r="T31" s="32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1">
        <v>0</v>
      </c>
      <c r="AD31" s="56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4.25" customHeight="1">
      <c r="A32" s="32" t="s">
        <v>50</v>
      </c>
      <c r="B32" s="33">
        <v>44908</v>
      </c>
      <c r="C32" s="9">
        <f t="shared" si="0"/>
        <v>597</v>
      </c>
      <c r="D32" s="9">
        <f t="shared" si="1"/>
        <v>59.7</v>
      </c>
      <c r="E32" s="9">
        <f t="shared" si="2"/>
        <v>0</v>
      </c>
      <c r="F32" s="9">
        <f>(E32/$C$32)*100</f>
        <v>0</v>
      </c>
      <c r="G32" s="9">
        <f t="shared" si="3"/>
        <v>0</v>
      </c>
      <c r="H32" s="9"/>
      <c r="I32" s="9"/>
      <c r="J32" s="32">
        <v>86</v>
      </c>
      <c r="K32" s="9">
        <v>40</v>
      </c>
      <c r="L32" s="9">
        <v>61</v>
      </c>
      <c r="M32" s="9">
        <v>43</v>
      </c>
      <c r="N32" s="9">
        <v>134</v>
      </c>
      <c r="O32" s="9">
        <v>35</v>
      </c>
      <c r="P32" s="9">
        <v>49</v>
      </c>
      <c r="Q32" s="9">
        <v>50</v>
      </c>
      <c r="R32" s="9">
        <v>66</v>
      </c>
      <c r="S32" s="11">
        <v>33</v>
      </c>
      <c r="T32" s="32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1">
        <v>0</v>
      </c>
      <c r="AD32" s="56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4.25" customHeight="1">
      <c r="A33" s="32" t="s">
        <v>51</v>
      </c>
      <c r="B33" s="33">
        <v>44908</v>
      </c>
      <c r="C33" s="9">
        <f t="shared" si="0"/>
        <v>653</v>
      </c>
      <c r="D33" s="9">
        <f t="shared" si="1"/>
        <v>65.3</v>
      </c>
      <c r="E33" s="9">
        <f t="shared" si="2"/>
        <v>0</v>
      </c>
      <c r="F33" s="9">
        <f>(E33/$C$33)*100</f>
        <v>0</v>
      </c>
      <c r="G33" s="9">
        <f t="shared" si="3"/>
        <v>0</v>
      </c>
      <c r="H33" s="9"/>
      <c r="I33" s="9"/>
      <c r="J33" s="32">
        <v>70</v>
      </c>
      <c r="K33" s="9">
        <v>80</v>
      </c>
      <c r="L33" s="9">
        <v>89</v>
      </c>
      <c r="M33" s="9">
        <v>39</v>
      </c>
      <c r="N33" s="9">
        <v>140</v>
      </c>
      <c r="O33" s="9">
        <v>39</v>
      </c>
      <c r="P33" s="9">
        <v>56</v>
      </c>
      <c r="Q33" s="9">
        <v>32</v>
      </c>
      <c r="R33" s="9">
        <v>70</v>
      </c>
      <c r="S33" s="11">
        <v>38</v>
      </c>
      <c r="T33" s="32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11">
        <v>0</v>
      </c>
      <c r="AD33" s="5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4.25" customHeight="1">
      <c r="A34" s="32" t="s">
        <v>52</v>
      </c>
      <c r="B34" s="33">
        <v>44908</v>
      </c>
      <c r="C34" s="9">
        <f t="shared" si="0"/>
        <v>902</v>
      </c>
      <c r="D34" s="9">
        <f t="shared" si="1"/>
        <v>90.2</v>
      </c>
      <c r="E34" s="9">
        <f t="shared" si="2"/>
        <v>0</v>
      </c>
      <c r="F34" s="9">
        <f>(E34/$C$34)*100</f>
        <v>0</v>
      </c>
      <c r="G34" s="9">
        <f t="shared" si="3"/>
        <v>0</v>
      </c>
      <c r="H34" s="9"/>
      <c r="I34" s="9"/>
      <c r="J34" s="32">
        <v>77</v>
      </c>
      <c r="K34" s="9">
        <v>63</v>
      </c>
      <c r="L34" s="9">
        <v>84</v>
      </c>
      <c r="M34" s="9">
        <v>99</v>
      </c>
      <c r="N34" s="9">
        <v>70</v>
      </c>
      <c r="O34" s="9">
        <v>92</v>
      </c>
      <c r="P34" s="9">
        <v>99</v>
      </c>
      <c r="Q34" s="9">
        <v>113</v>
      </c>
      <c r="R34" s="9">
        <v>94</v>
      </c>
      <c r="S34" s="11">
        <v>111</v>
      </c>
      <c r="T34" s="32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1">
        <v>0</v>
      </c>
      <c r="AD34" s="5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4.25" customHeight="1">
      <c r="A35" s="32" t="s">
        <v>53</v>
      </c>
      <c r="B35" s="33">
        <v>44908</v>
      </c>
      <c r="C35" s="9">
        <f t="shared" si="0"/>
        <v>1140</v>
      </c>
      <c r="D35" s="9">
        <f t="shared" si="1"/>
        <v>114</v>
      </c>
      <c r="E35" s="9">
        <f t="shared" si="2"/>
        <v>0</v>
      </c>
      <c r="F35" s="9">
        <f>(E35/$C$35)*100</f>
        <v>0</v>
      </c>
      <c r="G35" s="9">
        <f t="shared" si="3"/>
        <v>0</v>
      </c>
      <c r="H35" s="9"/>
      <c r="I35" s="9"/>
      <c r="J35" s="32">
        <v>88</v>
      </c>
      <c r="K35" s="9">
        <v>89</v>
      </c>
      <c r="L35" s="9">
        <v>123</v>
      </c>
      <c r="M35" s="9">
        <v>144</v>
      </c>
      <c r="N35" s="9">
        <v>99</v>
      </c>
      <c r="O35" s="9">
        <v>58</v>
      </c>
      <c r="P35" s="9">
        <v>145</v>
      </c>
      <c r="Q35" s="9">
        <v>138</v>
      </c>
      <c r="R35" s="9">
        <v>108</v>
      </c>
      <c r="S35" s="11">
        <v>148</v>
      </c>
      <c r="T35" s="32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1">
        <v>0</v>
      </c>
      <c r="AD35" s="5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4.25" customHeight="1">
      <c r="A36" s="32" t="s">
        <v>54</v>
      </c>
      <c r="B36" s="33">
        <v>44908</v>
      </c>
      <c r="C36" s="9">
        <f t="shared" si="0"/>
        <v>691</v>
      </c>
      <c r="D36" s="9">
        <f t="shared" si="1"/>
        <v>69.099999999999994</v>
      </c>
      <c r="E36" s="9">
        <f t="shared" si="2"/>
        <v>0</v>
      </c>
      <c r="F36" s="9">
        <f>(E36/$C$36)*100</f>
        <v>0</v>
      </c>
      <c r="G36" s="9">
        <f t="shared" si="3"/>
        <v>0</v>
      </c>
      <c r="H36" s="9"/>
      <c r="I36" s="9"/>
      <c r="J36" s="32">
        <v>63</v>
      </c>
      <c r="K36" s="9">
        <v>47</v>
      </c>
      <c r="L36" s="9">
        <v>49</v>
      </c>
      <c r="M36" s="9">
        <v>46</v>
      </c>
      <c r="N36" s="9">
        <v>50</v>
      </c>
      <c r="O36" s="9">
        <v>57</v>
      </c>
      <c r="P36" s="9">
        <v>88</v>
      </c>
      <c r="Q36" s="9">
        <v>109</v>
      </c>
      <c r="R36" s="9">
        <v>105</v>
      </c>
      <c r="S36" s="11">
        <v>77</v>
      </c>
      <c r="T36" s="32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1">
        <v>0</v>
      </c>
      <c r="AD36" s="5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4.25" customHeight="1">
      <c r="A37" s="32" t="s">
        <v>55</v>
      </c>
      <c r="B37" s="33">
        <v>44908</v>
      </c>
      <c r="C37" s="9">
        <f t="shared" si="0"/>
        <v>577</v>
      </c>
      <c r="D37" s="9">
        <f t="shared" si="1"/>
        <v>57.7</v>
      </c>
      <c r="E37" s="9">
        <f t="shared" si="2"/>
        <v>0</v>
      </c>
      <c r="F37" s="9">
        <f>(E37/$C$37)*100</f>
        <v>0</v>
      </c>
      <c r="G37" s="9">
        <f t="shared" si="3"/>
        <v>0</v>
      </c>
      <c r="H37" s="9"/>
      <c r="I37" s="9"/>
      <c r="J37" s="32">
        <v>54</v>
      </c>
      <c r="K37" s="9">
        <v>61</v>
      </c>
      <c r="L37" s="9">
        <v>59</v>
      </c>
      <c r="M37" s="9">
        <v>88</v>
      </c>
      <c r="N37" s="9">
        <v>66</v>
      </c>
      <c r="O37" s="9">
        <v>69</v>
      </c>
      <c r="P37" s="9">
        <v>54</v>
      </c>
      <c r="Q37" s="9">
        <v>42</v>
      </c>
      <c r="R37" s="9">
        <v>36</v>
      </c>
      <c r="S37" s="11">
        <v>48</v>
      </c>
      <c r="T37" s="32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11">
        <v>0</v>
      </c>
      <c r="AD37" s="5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4.25" customHeight="1">
      <c r="A38" s="32" t="s">
        <v>56</v>
      </c>
      <c r="B38" s="33">
        <v>44908</v>
      </c>
      <c r="C38" s="9">
        <f t="shared" si="0"/>
        <v>565</v>
      </c>
      <c r="D38" s="9">
        <f t="shared" si="1"/>
        <v>56.5</v>
      </c>
      <c r="E38" s="9">
        <f t="shared" si="2"/>
        <v>0</v>
      </c>
      <c r="F38" s="9">
        <f>(E38/$C$38)*100</f>
        <v>0</v>
      </c>
      <c r="G38" s="9">
        <f t="shared" si="3"/>
        <v>0</v>
      </c>
      <c r="H38" s="9"/>
      <c r="I38" s="9"/>
      <c r="J38" s="32">
        <v>45</v>
      </c>
      <c r="K38" s="9">
        <v>55</v>
      </c>
      <c r="L38" s="9">
        <v>47</v>
      </c>
      <c r="M38" s="9">
        <v>40</v>
      </c>
      <c r="N38" s="9">
        <v>76</v>
      </c>
      <c r="O38" s="9">
        <v>79</v>
      </c>
      <c r="P38" s="9">
        <v>57</v>
      </c>
      <c r="Q38" s="9">
        <v>54</v>
      </c>
      <c r="R38" s="9">
        <v>48</v>
      </c>
      <c r="S38" s="11">
        <v>64</v>
      </c>
      <c r="T38" s="32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1">
        <v>0</v>
      </c>
      <c r="AD38" s="5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4.25" customHeight="1">
      <c r="A39" s="32" t="s">
        <v>57</v>
      </c>
      <c r="B39" s="33">
        <v>44908</v>
      </c>
      <c r="C39" s="9">
        <f t="shared" si="0"/>
        <v>611</v>
      </c>
      <c r="D39" s="9">
        <f t="shared" si="1"/>
        <v>61.1</v>
      </c>
      <c r="E39" s="9">
        <f t="shared" si="2"/>
        <v>0</v>
      </c>
      <c r="F39" s="9">
        <f>(E39/$C$39)*100</f>
        <v>0</v>
      </c>
      <c r="G39" s="9">
        <f t="shared" si="3"/>
        <v>0</v>
      </c>
      <c r="H39" s="9"/>
      <c r="I39" s="9"/>
      <c r="J39" s="32">
        <v>77</v>
      </c>
      <c r="K39" s="9">
        <v>45</v>
      </c>
      <c r="L39" s="9">
        <v>51</v>
      </c>
      <c r="M39" s="9">
        <v>46</v>
      </c>
      <c r="N39" s="9">
        <v>68</v>
      </c>
      <c r="O39" s="9">
        <v>57</v>
      </c>
      <c r="P39" s="9">
        <v>44</v>
      </c>
      <c r="Q39" s="9">
        <v>56</v>
      </c>
      <c r="R39" s="9">
        <v>79</v>
      </c>
      <c r="S39" s="11">
        <v>88</v>
      </c>
      <c r="T39" s="32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1">
        <v>0</v>
      </c>
      <c r="AD39" s="5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4.25" customHeight="1">
      <c r="A40" s="32" t="s">
        <v>58</v>
      </c>
      <c r="B40" s="33">
        <v>44908</v>
      </c>
      <c r="C40" s="9">
        <f t="shared" si="0"/>
        <v>854</v>
      </c>
      <c r="D40" s="9">
        <f t="shared" si="1"/>
        <v>85.4</v>
      </c>
      <c r="E40" s="9">
        <f t="shared" si="2"/>
        <v>0</v>
      </c>
      <c r="F40" s="9">
        <f>(E40/$C$40)*100</f>
        <v>0</v>
      </c>
      <c r="G40" s="9">
        <f t="shared" si="3"/>
        <v>0</v>
      </c>
      <c r="H40" s="9"/>
      <c r="I40" s="9"/>
      <c r="J40" s="32">
        <v>52</v>
      </c>
      <c r="K40" s="9">
        <v>47</v>
      </c>
      <c r="L40" s="9">
        <v>55</v>
      </c>
      <c r="M40" s="9">
        <v>79</v>
      </c>
      <c r="N40" s="9">
        <v>67</v>
      </c>
      <c r="O40" s="9">
        <v>77</v>
      </c>
      <c r="P40" s="9">
        <v>84</v>
      </c>
      <c r="Q40" s="9">
        <v>56</v>
      </c>
      <c r="R40" s="9">
        <v>166</v>
      </c>
      <c r="S40" s="11">
        <v>171</v>
      </c>
      <c r="T40" s="32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1">
        <v>0</v>
      </c>
      <c r="AD40" s="5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4.25" customHeight="1">
      <c r="A41" s="34" t="s">
        <v>59</v>
      </c>
      <c r="B41" s="36">
        <v>44908</v>
      </c>
      <c r="C41" s="13">
        <f t="shared" si="0"/>
        <v>852</v>
      </c>
      <c r="D41" s="13">
        <f t="shared" si="1"/>
        <v>85.2</v>
      </c>
      <c r="E41" s="13">
        <f t="shared" si="2"/>
        <v>0</v>
      </c>
      <c r="F41" s="13">
        <f>(E41/$C$41)*100</f>
        <v>0</v>
      </c>
      <c r="G41" s="13">
        <f t="shared" si="3"/>
        <v>0</v>
      </c>
      <c r="H41" s="13"/>
      <c r="I41" s="13"/>
      <c r="J41" s="34">
        <v>39</v>
      </c>
      <c r="K41" s="13">
        <v>35</v>
      </c>
      <c r="L41" s="13">
        <v>48</v>
      </c>
      <c r="M41" s="13">
        <v>78</v>
      </c>
      <c r="N41" s="13">
        <v>79</v>
      </c>
      <c r="O41" s="13">
        <v>75</v>
      </c>
      <c r="P41" s="13">
        <v>65</v>
      </c>
      <c r="Q41" s="13">
        <v>76</v>
      </c>
      <c r="R41" s="13">
        <v>194</v>
      </c>
      <c r="S41" s="15">
        <v>163</v>
      </c>
      <c r="T41" s="34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5">
        <v>0</v>
      </c>
      <c r="AD41" s="5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4.25" customHeight="1">
      <c r="A42" s="37" t="s">
        <v>39</v>
      </c>
      <c r="B42" s="38">
        <v>44924</v>
      </c>
      <c r="C42" s="17">
        <f t="shared" si="0"/>
        <v>701</v>
      </c>
      <c r="D42" s="17">
        <f t="shared" si="1"/>
        <v>70.099999999999994</v>
      </c>
      <c r="E42" s="17">
        <f t="shared" si="2"/>
        <v>0</v>
      </c>
      <c r="F42" s="17">
        <f>(E42/$C$22)*100</f>
        <v>0</v>
      </c>
      <c r="G42" s="17">
        <f t="shared" si="3"/>
        <v>0</v>
      </c>
      <c r="H42" s="17"/>
      <c r="I42" s="17"/>
      <c r="J42" s="37">
        <v>125</v>
      </c>
      <c r="K42" s="17">
        <v>77</v>
      </c>
      <c r="L42" s="17">
        <v>62</v>
      </c>
      <c r="M42" s="17">
        <v>82</v>
      </c>
      <c r="N42" s="17">
        <v>63</v>
      </c>
      <c r="O42" s="17">
        <v>39</v>
      </c>
      <c r="P42" s="17">
        <v>49</v>
      </c>
      <c r="Q42" s="17">
        <v>50</v>
      </c>
      <c r="R42" s="17">
        <v>61</v>
      </c>
      <c r="S42" s="19">
        <v>93</v>
      </c>
      <c r="T42" s="3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9">
        <v>0</v>
      </c>
      <c r="AD42" s="6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4.25" customHeight="1">
      <c r="A43" s="32" t="s">
        <v>41</v>
      </c>
      <c r="B43" s="33">
        <v>44924</v>
      </c>
      <c r="C43" s="9">
        <f t="shared" si="0"/>
        <v>999</v>
      </c>
      <c r="D43" s="9">
        <f t="shared" si="1"/>
        <v>99.9</v>
      </c>
      <c r="E43" s="9">
        <f t="shared" si="2"/>
        <v>0</v>
      </c>
      <c r="F43" s="9">
        <f>(E43/$C$23)*100</f>
        <v>0</v>
      </c>
      <c r="G43" s="9">
        <f t="shared" si="3"/>
        <v>0</v>
      </c>
      <c r="H43" s="9"/>
      <c r="I43" s="9"/>
      <c r="J43" s="32">
        <v>127</v>
      </c>
      <c r="K43" s="9">
        <v>87</v>
      </c>
      <c r="L43" s="9">
        <v>64</v>
      </c>
      <c r="M43" s="9">
        <v>68</v>
      </c>
      <c r="N43" s="9">
        <v>105</v>
      </c>
      <c r="O43" s="9">
        <v>70</v>
      </c>
      <c r="P43" s="9">
        <v>161</v>
      </c>
      <c r="Q43" s="9">
        <v>165</v>
      </c>
      <c r="R43" s="9">
        <v>74</v>
      </c>
      <c r="S43" s="11">
        <v>78</v>
      </c>
      <c r="T43" s="32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11">
        <v>0</v>
      </c>
      <c r="AD43" s="56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4.25" customHeight="1">
      <c r="A44" s="32" t="s">
        <v>42</v>
      </c>
      <c r="B44" s="33">
        <v>44924</v>
      </c>
      <c r="C44" s="9">
        <f t="shared" si="0"/>
        <v>667</v>
      </c>
      <c r="D44" s="9">
        <f t="shared" si="1"/>
        <v>66.7</v>
      </c>
      <c r="E44" s="9">
        <f t="shared" si="2"/>
        <v>0</v>
      </c>
      <c r="F44" s="9">
        <f>(E44/$C$24)*100</f>
        <v>0</v>
      </c>
      <c r="G44" s="9">
        <f t="shared" si="3"/>
        <v>0</v>
      </c>
      <c r="H44" s="9"/>
      <c r="I44" s="9"/>
      <c r="J44" s="32">
        <v>34</v>
      </c>
      <c r="K44" s="9">
        <v>88</v>
      </c>
      <c r="L44" s="9">
        <v>91</v>
      </c>
      <c r="M44" s="9">
        <v>73</v>
      </c>
      <c r="N44" s="9">
        <v>75</v>
      </c>
      <c r="O44" s="9">
        <v>26</v>
      </c>
      <c r="P44" s="9">
        <v>36</v>
      </c>
      <c r="Q44" s="9">
        <v>140</v>
      </c>
      <c r="R44" s="9">
        <v>60</v>
      </c>
      <c r="S44" s="11">
        <v>44</v>
      </c>
      <c r="T44" s="32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11">
        <v>0</v>
      </c>
      <c r="AD44" s="56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4.25" customHeight="1">
      <c r="A45" s="32" t="s">
        <v>43</v>
      </c>
      <c r="B45" s="33">
        <v>44924</v>
      </c>
      <c r="C45" s="9">
        <f t="shared" si="0"/>
        <v>475</v>
      </c>
      <c r="D45" s="9">
        <f t="shared" si="1"/>
        <v>47.5</v>
      </c>
      <c r="E45" s="9">
        <f t="shared" si="2"/>
        <v>1</v>
      </c>
      <c r="F45" s="10">
        <f>(E45/$C$25)*100</f>
        <v>0.15974440894568689</v>
      </c>
      <c r="G45" s="9">
        <f t="shared" si="3"/>
        <v>0.1</v>
      </c>
      <c r="H45" s="9"/>
      <c r="I45" s="9"/>
      <c r="J45" s="32">
        <v>45</v>
      </c>
      <c r="K45" s="9">
        <v>50</v>
      </c>
      <c r="L45" s="9">
        <v>39</v>
      </c>
      <c r="M45" s="9">
        <v>50</v>
      </c>
      <c r="N45" s="9">
        <v>78</v>
      </c>
      <c r="O45" s="9">
        <v>38</v>
      </c>
      <c r="P45" s="9">
        <v>49</v>
      </c>
      <c r="Q45" s="9">
        <v>44</v>
      </c>
      <c r="R45" s="9">
        <v>28</v>
      </c>
      <c r="S45" s="11">
        <v>54</v>
      </c>
      <c r="T45" s="32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11">
        <v>1</v>
      </c>
      <c r="AD45" s="5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4.25" customHeight="1">
      <c r="A46" s="32" t="s">
        <v>44</v>
      </c>
      <c r="B46" s="33">
        <v>44924</v>
      </c>
      <c r="C46" s="9">
        <f t="shared" si="0"/>
        <v>623</v>
      </c>
      <c r="D46" s="9">
        <f t="shared" si="1"/>
        <v>62.3</v>
      </c>
      <c r="E46" s="9">
        <f t="shared" si="2"/>
        <v>3</v>
      </c>
      <c r="F46" s="10">
        <f>(E46/$C$26)*100</f>
        <v>0.50933786078098475</v>
      </c>
      <c r="G46" s="9">
        <f t="shared" si="3"/>
        <v>0.3</v>
      </c>
      <c r="H46" s="9"/>
      <c r="I46" s="9"/>
      <c r="J46" s="32">
        <v>49</v>
      </c>
      <c r="K46" s="9">
        <v>58</v>
      </c>
      <c r="L46" s="9">
        <v>49</v>
      </c>
      <c r="M46" s="9">
        <v>59</v>
      </c>
      <c r="N46" s="9">
        <v>69</v>
      </c>
      <c r="O46" s="9">
        <v>83</v>
      </c>
      <c r="P46" s="9">
        <v>85</v>
      </c>
      <c r="Q46" s="9">
        <v>76</v>
      </c>
      <c r="R46" s="9">
        <v>46</v>
      </c>
      <c r="S46" s="11">
        <v>49</v>
      </c>
      <c r="T46" s="32">
        <v>0</v>
      </c>
      <c r="U46" s="9">
        <v>0</v>
      </c>
      <c r="V46" s="9">
        <v>2</v>
      </c>
      <c r="W46" s="9">
        <v>0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11">
        <v>0</v>
      </c>
      <c r="AD46" s="56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4.25" customHeight="1">
      <c r="A47" s="32" t="s">
        <v>45</v>
      </c>
      <c r="B47" s="33">
        <v>44924</v>
      </c>
      <c r="C47" s="9">
        <f t="shared" si="0"/>
        <v>592</v>
      </c>
      <c r="D47" s="9">
        <f t="shared" si="1"/>
        <v>59.2</v>
      </c>
      <c r="E47" s="9">
        <f t="shared" si="2"/>
        <v>0</v>
      </c>
      <c r="F47" s="9">
        <f>(E47/$C$27)*100</f>
        <v>0</v>
      </c>
      <c r="G47" s="9">
        <f t="shared" si="3"/>
        <v>0</v>
      </c>
      <c r="H47" s="9"/>
      <c r="I47" s="9"/>
      <c r="J47" s="32">
        <v>33</v>
      </c>
      <c r="K47" s="9">
        <v>37</v>
      </c>
      <c r="L47" s="9">
        <v>55</v>
      </c>
      <c r="M47" s="9">
        <v>102</v>
      </c>
      <c r="N47" s="9">
        <v>49</v>
      </c>
      <c r="O47" s="9">
        <v>22</v>
      </c>
      <c r="P47" s="9">
        <v>62</v>
      </c>
      <c r="Q47" s="9">
        <v>121</v>
      </c>
      <c r="R47" s="9">
        <v>29</v>
      </c>
      <c r="S47" s="11">
        <v>82</v>
      </c>
      <c r="T47" s="32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11">
        <v>0</v>
      </c>
      <c r="AD47" s="56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4.25" customHeight="1">
      <c r="A48" s="32" t="s">
        <v>46</v>
      </c>
      <c r="B48" s="33">
        <v>44924</v>
      </c>
      <c r="C48" s="9">
        <f t="shared" si="0"/>
        <v>556</v>
      </c>
      <c r="D48" s="9">
        <f t="shared" si="1"/>
        <v>55.6</v>
      </c>
      <c r="E48" s="9">
        <f t="shared" si="2"/>
        <v>0</v>
      </c>
      <c r="F48" s="9">
        <f>(E48/$C$28)*100</f>
        <v>0</v>
      </c>
      <c r="G48" s="9">
        <f t="shared" si="3"/>
        <v>0</v>
      </c>
      <c r="H48" s="9"/>
      <c r="I48" s="9"/>
      <c r="J48" s="32">
        <v>76</v>
      </c>
      <c r="K48" s="9">
        <v>62</v>
      </c>
      <c r="L48" s="9">
        <v>60</v>
      </c>
      <c r="M48" s="9">
        <v>99</v>
      </c>
      <c r="N48" s="9">
        <v>23</v>
      </c>
      <c r="O48" s="9">
        <v>48</v>
      </c>
      <c r="P48" s="9">
        <v>29</v>
      </c>
      <c r="Q48" s="9">
        <v>31</v>
      </c>
      <c r="R48" s="9">
        <v>37</v>
      </c>
      <c r="S48" s="11">
        <v>91</v>
      </c>
      <c r="T48" s="32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11">
        <v>0</v>
      </c>
      <c r="AD48" s="5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4.25" customHeight="1">
      <c r="A49" s="32" t="s">
        <v>47</v>
      </c>
      <c r="B49" s="33">
        <v>44924</v>
      </c>
      <c r="C49" s="9">
        <f t="shared" si="0"/>
        <v>669</v>
      </c>
      <c r="D49" s="9">
        <f t="shared" si="1"/>
        <v>66.900000000000006</v>
      </c>
      <c r="E49" s="9">
        <f t="shared" si="2"/>
        <v>0</v>
      </c>
      <c r="F49" s="9">
        <f>(E49/$C$29)*100</f>
        <v>0</v>
      </c>
      <c r="G49" s="9">
        <f t="shared" si="3"/>
        <v>0</v>
      </c>
      <c r="H49" s="9"/>
      <c r="I49" s="9"/>
      <c r="J49" s="32">
        <v>70</v>
      </c>
      <c r="K49" s="9">
        <v>63</v>
      </c>
      <c r="L49" s="9">
        <v>33</v>
      </c>
      <c r="M49" s="9">
        <v>151</v>
      </c>
      <c r="N49" s="9">
        <v>32</v>
      </c>
      <c r="O49" s="9">
        <v>70</v>
      </c>
      <c r="P49" s="9">
        <v>44</v>
      </c>
      <c r="Q49" s="9">
        <v>61</v>
      </c>
      <c r="R49" s="9">
        <v>66</v>
      </c>
      <c r="S49" s="11">
        <v>79</v>
      </c>
      <c r="T49" s="32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11">
        <v>0</v>
      </c>
      <c r="AD49" s="56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4.25" customHeight="1">
      <c r="A50" s="32" t="s">
        <v>48</v>
      </c>
      <c r="B50" s="33">
        <v>44924</v>
      </c>
      <c r="C50" s="9">
        <f t="shared" si="0"/>
        <v>539</v>
      </c>
      <c r="D50" s="9">
        <f t="shared" si="1"/>
        <v>53.9</v>
      </c>
      <c r="E50" s="9">
        <f t="shared" si="2"/>
        <v>0</v>
      </c>
      <c r="F50" s="9">
        <f>(E50/$C$30)*100</f>
        <v>0</v>
      </c>
      <c r="G50" s="9">
        <f t="shared" si="3"/>
        <v>0</v>
      </c>
      <c r="H50" s="9"/>
      <c r="I50" s="9"/>
      <c r="J50" s="32">
        <v>37</v>
      </c>
      <c r="K50" s="9">
        <v>35</v>
      </c>
      <c r="L50" s="9">
        <v>22</v>
      </c>
      <c r="M50" s="9">
        <v>121</v>
      </c>
      <c r="N50" s="9">
        <v>39</v>
      </c>
      <c r="O50" s="9">
        <v>49</v>
      </c>
      <c r="P50" s="9">
        <v>81</v>
      </c>
      <c r="Q50" s="9">
        <v>74</v>
      </c>
      <c r="R50" s="9">
        <v>55</v>
      </c>
      <c r="S50" s="11">
        <v>26</v>
      </c>
      <c r="T50" s="32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11">
        <v>0</v>
      </c>
      <c r="AD50" s="56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4.25" customHeight="1">
      <c r="A51" s="32" t="s">
        <v>49</v>
      </c>
      <c r="B51" s="33">
        <v>44924</v>
      </c>
      <c r="C51" s="9">
        <f t="shared" si="0"/>
        <v>508</v>
      </c>
      <c r="D51" s="9">
        <f t="shared" si="1"/>
        <v>50.8</v>
      </c>
      <c r="E51" s="9">
        <f t="shared" si="2"/>
        <v>1</v>
      </c>
      <c r="F51" s="10">
        <f>(E51/$C$31)*100</f>
        <v>0.15174506828528073</v>
      </c>
      <c r="G51" s="9">
        <f t="shared" si="3"/>
        <v>0.1</v>
      </c>
      <c r="H51" s="9"/>
      <c r="I51" s="9"/>
      <c r="J51" s="32">
        <v>71</v>
      </c>
      <c r="K51" s="9">
        <v>34</v>
      </c>
      <c r="L51" s="9">
        <v>57</v>
      </c>
      <c r="M51" s="9">
        <v>35</v>
      </c>
      <c r="N51" s="9">
        <v>119</v>
      </c>
      <c r="O51" s="9">
        <v>26</v>
      </c>
      <c r="P51" s="9">
        <v>45</v>
      </c>
      <c r="Q51" s="9">
        <v>38</v>
      </c>
      <c r="R51" s="9">
        <v>61</v>
      </c>
      <c r="S51" s="11">
        <v>22</v>
      </c>
      <c r="T51" s="32">
        <v>0</v>
      </c>
      <c r="U51" s="9">
        <v>0</v>
      </c>
      <c r="V51" s="9">
        <v>0</v>
      </c>
      <c r="W51" s="9">
        <v>1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11">
        <v>0</v>
      </c>
      <c r="AD51" s="56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4.25" customHeight="1">
      <c r="A52" s="32" t="s">
        <v>50</v>
      </c>
      <c r="B52" s="33">
        <v>44924</v>
      </c>
      <c r="C52" s="9">
        <f t="shared" si="0"/>
        <v>576</v>
      </c>
      <c r="D52" s="9">
        <f t="shared" si="1"/>
        <v>57.6</v>
      </c>
      <c r="E52" s="9">
        <f t="shared" si="2"/>
        <v>0</v>
      </c>
      <c r="F52" s="9">
        <f>(E52/$C$32)*100</f>
        <v>0</v>
      </c>
      <c r="G52" s="9">
        <f t="shared" si="3"/>
        <v>0</v>
      </c>
      <c r="H52" s="9"/>
      <c r="I52" s="9"/>
      <c r="J52" s="32">
        <v>62</v>
      </c>
      <c r="K52" s="9">
        <v>75</v>
      </c>
      <c r="L52" s="9">
        <v>85</v>
      </c>
      <c r="M52" s="9">
        <v>34</v>
      </c>
      <c r="N52" s="9">
        <v>125</v>
      </c>
      <c r="O52" s="9">
        <v>33</v>
      </c>
      <c r="P52" s="9">
        <v>43</v>
      </c>
      <c r="Q52" s="9">
        <v>24</v>
      </c>
      <c r="R52" s="9">
        <v>63</v>
      </c>
      <c r="S52" s="11">
        <v>32</v>
      </c>
      <c r="T52" s="32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11">
        <v>0</v>
      </c>
      <c r="AD52" s="56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4.25" customHeight="1">
      <c r="A53" s="32" t="s">
        <v>51</v>
      </c>
      <c r="B53" s="33">
        <v>44924</v>
      </c>
      <c r="C53" s="9">
        <f t="shared" si="0"/>
        <v>822</v>
      </c>
      <c r="D53" s="9">
        <f t="shared" si="1"/>
        <v>82.2</v>
      </c>
      <c r="E53" s="9">
        <f t="shared" si="2"/>
        <v>0</v>
      </c>
      <c r="F53" s="9">
        <f>(E53/$C$33)*100</f>
        <v>0</v>
      </c>
      <c r="G53" s="9">
        <f t="shared" si="3"/>
        <v>0</v>
      </c>
      <c r="H53" s="9"/>
      <c r="I53" s="9"/>
      <c r="J53" s="32">
        <v>73</v>
      </c>
      <c r="K53" s="9">
        <v>49</v>
      </c>
      <c r="L53" s="9">
        <v>77</v>
      </c>
      <c r="M53" s="9">
        <v>94</v>
      </c>
      <c r="N53" s="9">
        <v>63</v>
      </c>
      <c r="O53" s="9">
        <v>84</v>
      </c>
      <c r="P53" s="9">
        <v>83</v>
      </c>
      <c r="Q53" s="9">
        <v>105</v>
      </c>
      <c r="R53" s="9">
        <v>88</v>
      </c>
      <c r="S53" s="11">
        <v>106</v>
      </c>
      <c r="T53" s="32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11">
        <v>0</v>
      </c>
      <c r="AD53" s="56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4.25" customHeight="1">
      <c r="A54" s="32" t="s">
        <v>52</v>
      </c>
      <c r="B54" s="33">
        <v>44924</v>
      </c>
      <c r="C54" s="9">
        <f t="shared" si="0"/>
        <v>970</v>
      </c>
      <c r="D54" s="9">
        <f t="shared" si="1"/>
        <v>97</v>
      </c>
      <c r="E54" s="9">
        <f t="shared" si="2"/>
        <v>0</v>
      </c>
      <c r="F54" s="9">
        <f>(E54/$C$34)*100</f>
        <v>0</v>
      </c>
      <c r="G54" s="9">
        <f t="shared" si="3"/>
        <v>0</v>
      </c>
      <c r="H54" s="9"/>
      <c r="I54" s="9"/>
      <c r="J54" s="32">
        <v>121</v>
      </c>
      <c r="K54" s="9">
        <v>75</v>
      </c>
      <c r="L54" s="9">
        <v>117</v>
      </c>
      <c r="M54" s="9">
        <v>46</v>
      </c>
      <c r="N54" s="9">
        <v>113</v>
      </c>
      <c r="O54" s="9">
        <v>115</v>
      </c>
      <c r="P54" s="9">
        <v>47</v>
      </c>
      <c r="Q54" s="9">
        <v>75</v>
      </c>
      <c r="R54" s="9">
        <v>115</v>
      </c>
      <c r="S54" s="11">
        <v>146</v>
      </c>
      <c r="T54" s="32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11">
        <v>0</v>
      </c>
      <c r="AD54" s="5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4.25" customHeight="1">
      <c r="A55" s="32" t="s">
        <v>53</v>
      </c>
      <c r="B55" s="33">
        <v>44924</v>
      </c>
      <c r="C55" s="9">
        <f t="shared" si="0"/>
        <v>1038</v>
      </c>
      <c r="D55" s="9">
        <f t="shared" si="1"/>
        <v>103.8</v>
      </c>
      <c r="E55" s="9">
        <f t="shared" si="2"/>
        <v>0</v>
      </c>
      <c r="F55" s="9">
        <f>(E55/$C$35)*100</f>
        <v>0</v>
      </c>
      <c r="G55" s="9">
        <f t="shared" si="3"/>
        <v>0</v>
      </c>
      <c r="H55" s="9"/>
      <c r="I55" s="9"/>
      <c r="J55" s="32">
        <v>82</v>
      </c>
      <c r="K55" s="9">
        <v>87</v>
      </c>
      <c r="L55" s="9">
        <v>107</v>
      </c>
      <c r="M55" s="9">
        <v>142</v>
      </c>
      <c r="N55" s="9">
        <v>91</v>
      </c>
      <c r="O55" s="9">
        <v>44</v>
      </c>
      <c r="P55" s="9">
        <v>131</v>
      </c>
      <c r="Q55" s="9">
        <v>126</v>
      </c>
      <c r="R55" s="9">
        <v>95</v>
      </c>
      <c r="S55" s="11">
        <v>133</v>
      </c>
      <c r="T55" s="32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11">
        <v>0</v>
      </c>
      <c r="AD55" s="5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4.25" customHeight="1">
      <c r="A56" s="32" t="s">
        <v>54</v>
      </c>
      <c r="B56" s="33">
        <v>44924</v>
      </c>
      <c r="C56" s="9">
        <f t="shared" si="0"/>
        <v>590</v>
      </c>
      <c r="D56" s="9">
        <f t="shared" si="1"/>
        <v>59</v>
      </c>
      <c r="E56" s="9">
        <f t="shared" si="2"/>
        <v>0</v>
      </c>
      <c r="F56" s="9">
        <f>(E56/$C$36)*100</f>
        <v>0</v>
      </c>
      <c r="G56" s="9">
        <f t="shared" si="3"/>
        <v>0</v>
      </c>
      <c r="H56" s="9"/>
      <c r="I56" s="9"/>
      <c r="J56" s="32">
        <v>56</v>
      </c>
      <c r="K56" s="9">
        <v>39</v>
      </c>
      <c r="L56" s="9">
        <v>44</v>
      </c>
      <c r="M56" s="9">
        <v>31</v>
      </c>
      <c r="N56" s="9">
        <v>37</v>
      </c>
      <c r="O56" s="9">
        <v>45</v>
      </c>
      <c r="P56" s="9">
        <v>81</v>
      </c>
      <c r="Q56" s="9">
        <v>95</v>
      </c>
      <c r="R56" s="9">
        <v>91</v>
      </c>
      <c r="S56" s="11">
        <v>71</v>
      </c>
      <c r="T56" s="32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11">
        <v>0</v>
      </c>
      <c r="AD56" s="56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4.25" customHeight="1">
      <c r="A57" s="32" t="s">
        <v>55</v>
      </c>
      <c r="B57" s="33">
        <v>44924</v>
      </c>
      <c r="C57" s="9">
        <f t="shared" si="0"/>
        <v>492</v>
      </c>
      <c r="D57" s="9">
        <f t="shared" si="1"/>
        <v>49.2</v>
      </c>
      <c r="E57" s="9">
        <f t="shared" si="2"/>
        <v>0</v>
      </c>
      <c r="F57" s="9">
        <f>(E57/$C$37)*100</f>
        <v>0</v>
      </c>
      <c r="G57" s="9">
        <f t="shared" si="3"/>
        <v>0</v>
      </c>
      <c r="H57" s="9"/>
      <c r="I57" s="9"/>
      <c r="J57" s="32">
        <v>49</v>
      </c>
      <c r="K57" s="9">
        <v>47</v>
      </c>
      <c r="L57" s="9">
        <v>51</v>
      </c>
      <c r="M57" s="9">
        <v>74</v>
      </c>
      <c r="N57" s="9">
        <v>59</v>
      </c>
      <c r="O57" s="9">
        <v>67</v>
      </c>
      <c r="P57" s="9">
        <v>47</v>
      </c>
      <c r="Q57" s="9">
        <v>30</v>
      </c>
      <c r="R57" s="9">
        <v>27</v>
      </c>
      <c r="S57" s="11">
        <v>41</v>
      </c>
      <c r="T57" s="32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11">
        <v>0</v>
      </c>
      <c r="AD57" s="5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4.25" customHeight="1">
      <c r="A58" s="32" t="s">
        <v>56</v>
      </c>
      <c r="B58" s="33">
        <v>44924</v>
      </c>
      <c r="C58" s="9">
        <f t="shared" si="0"/>
        <v>497</v>
      </c>
      <c r="D58" s="9">
        <f t="shared" si="1"/>
        <v>49.7</v>
      </c>
      <c r="E58" s="9">
        <f t="shared" si="2"/>
        <v>0</v>
      </c>
      <c r="F58" s="9">
        <f>(E58/$C$38)*100</f>
        <v>0</v>
      </c>
      <c r="G58" s="9">
        <f t="shared" si="3"/>
        <v>0</v>
      </c>
      <c r="H58" s="9"/>
      <c r="I58" s="9"/>
      <c r="J58" s="32">
        <v>38</v>
      </c>
      <c r="K58" s="9">
        <v>53</v>
      </c>
      <c r="L58" s="9">
        <v>45</v>
      </c>
      <c r="M58" s="9">
        <v>37</v>
      </c>
      <c r="N58" s="9">
        <v>66</v>
      </c>
      <c r="O58" s="9">
        <v>78</v>
      </c>
      <c r="P58" s="9">
        <v>49</v>
      </c>
      <c r="Q58" s="9">
        <v>38</v>
      </c>
      <c r="R58" s="9">
        <v>43</v>
      </c>
      <c r="S58" s="11">
        <v>50</v>
      </c>
      <c r="T58" s="32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11">
        <v>0</v>
      </c>
      <c r="AD58" s="56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4.25" customHeight="1">
      <c r="A59" s="32" t="s">
        <v>57</v>
      </c>
      <c r="B59" s="33">
        <v>44924</v>
      </c>
      <c r="C59" s="9">
        <f t="shared" si="0"/>
        <v>495</v>
      </c>
      <c r="D59" s="9">
        <f t="shared" si="1"/>
        <v>49.5</v>
      </c>
      <c r="E59" s="9">
        <f t="shared" si="2"/>
        <v>0</v>
      </c>
      <c r="F59" s="9">
        <f>(E59/$C$39)*100</f>
        <v>0</v>
      </c>
      <c r="G59" s="9">
        <f t="shared" si="3"/>
        <v>0</v>
      </c>
      <c r="H59" s="9"/>
      <c r="I59" s="9"/>
      <c r="J59" s="32">
        <v>72</v>
      </c>
      <c r="K59" s="9">
        <v>36</v>
      </c>
      <c r="L59" s="9">
        <v>25</v>
      </c>
      <c r="M59" s="9">
        <v>35</v>
      </c>
      <c r="N59" s="9">
        <v>59</v>
      </c>
      <c r="O59" s="9">
        <v>49</v>
      </c>
      <c r="P59" s="9">
        <v>37</v>
      </c>
      <c r="Q59" s="9">
        <v>46</v>
      </c>
      <c r="R59" s="9">
        <v>66</v>
      </c>
      <c r="S59" s="11">
        <v>70</v>
      </c>
      <c r="T59" s="32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11">
        <v>0</v>
      </c>
      <c r="AD59" s="56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4.25" customHeight="1">
      <c r="A60" s="32" t="s">
        <v>58</v>
      </c>
      <c r="B60" s="33">
        <v>44924</v>
      </c>
      <c r="C60" s="9">
        <f t="shared" si="0"/>
        <v>763</v>
      </c>
      <c r="D60" s="9">
        <f t="shared" si="1"/>
        <v>76.3</v>
      </c>
      <c r="E60" s="9">
        <f t="shared" si="2"/>
        <v>0</v>
      </c>
      <c r="F60" s="9">
        <f>(E60/$C$40)*100</f>
        <v>0</v>
      </c>
      <c r="G60" s="9">
        <f t="shared" si="3"/>
        <v>0</v>
      </c>
      <c r="H60" s="9"/>
      <c r="I60" s="9"/>
      <c r="J60" s="32">
        <v>48</v>
      </c>
      <c r="K60" s="9">
        <v>38</v>
      </c>
      <c r="L60" s="9">
        <v>46</v>
      </c>
      <c r="M60" s="9">
        <v>74</v>
      </c>
      <c r="N60" s="9">
        <v>59</v>
      </c>
      <c r="O60" s="9">
        <v>68</v>
      </c>
      <c r="P60" s="9">
        <v>74</v>
      </c>
      <c r="Q60" s="9">
        <v>47</v>
      </c>
      <c r="R60" s="9">
        <v>145</v>
      </c>
      <c r="S60" s="11">
        <v>164</v>
      </c>
      <c r="T60" s="32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11">
        <v>0</v>
      </c>
      <c r="AD60" s="56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4.25" customHeight="1">
      <c r="A61" s="35" t="s">
        <v>59</v>
      </c>
      <c r="B61" s="39">
        <v>44924</v>
      </c>
      <c r="C61" s="21">
        <f t="shared" si="0"/>
        <v>774</v>
      </c>
      <c r="D61" s="21">
        <f t="shared" si="1"/>
        <v>77.400000000000006</v>
      </c>
      <c r="E61" s="21">
        <f t="shared" si="2"/>
        <v>0</v>
      </c>
      <c r="F61" s="21">
        <f>(E61/$C$41)*100</f>
        <v>0</v>
      </c>
      <c r="G61" s="21">
        <f t="shared" si="3"/>
        <v>0</v>
      </c>
      <c r="H61" s="21"/>
      <c r="I61" s="21"/>
      <c r="J61" s="35">
        <v>36</v>
      </c>
      <c r="K61" s="21">
        <v>34</v>
      </c>
      <c r="L61" s="21">
        <v>41</v>
      </c>
      <c r="M61" s="21">
        <v>66</v>
      </c>
      <c r="N61" s="21">
        <v>72</v>
      </c>
      <c r="O61" s="21">
        <v>68</v>
      </c>
      <c r="P61" s="21">
        <v>59</v>
      </c>
      <c r="Q61" s="21">
        <v>61</v>
      </c>
      <c r="R61" s="21">
        <v>182</v>
      </c>
      <c r="S61" s="23">
        <v>155</v>
      </c>
      <c r="T61" s="32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11">
        <v>0</v>
      </c>
      <c r="AD61" s="5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4.25" customHeight="1">
      <c r="A62" s="30" t="s">
        <v>39</v>
      </c>
      <c r="B62" s="31">
        <v>44940</v>
      </c>
      <c r="C62" s="5">
        <f t="shared" si="0"/>
        <v>581</v>
      </c>
      <c r="D62" s="5">
        <f t="shared" si="1"/>
        <v>58.1</v>
      </c>
      <c r="E62" s="5">
        <f t="shared" si="2"/>
        <v>6</v>
      </c>
      <c r="F62" s="6">
        <f>(E62/$C$22)*100</f>
        <v>0.75</v>
      </c>
      <c r="G62" s="5">
        <f t="shared" si="3"/>
        <v>0.6</v>
      </c>
      <c r="H62" s="5"/>
      <c r="I62" s="5"/>
      <c r="J62" s="30">
        <v>125</v>
      </c>
      <c r="K62" s="5">
        <v>75</v>
      </c>
      <c r="L62" s="5">
        <v>41</v>
      </c>
      <c r="M62" s="5">
        <v>69</v>
      </c>
      <c r="N62" s="5">
        <v>55</v>
      </c>
      <c r="O62" s="5">
        <v>14</v>
      </c>
      <c r="P62" s="5">
        <v>14</v>
      </c>
      <c r="Q62" s="5">
        <v>44</v>
      </c>
      <c r="R62" s="5">
        <v>57</v>
      </c>
      <c r="S62" s="7">
        <v>87</v>
      </c>
      <c r="T62" s="30">
        <v>0</v>
      </c>
      <c r="U62" s="5">
        <v>4</v>
      </c>
      <c r="V62" s="5">
        <v>0</v>
      </c>
      <c r="W62" s="5">
        <v>0</v>
      </c>
      <c r="X62" s="5">
        <v>0</v>
      </c>
      <c r="Y62" s="5">
        <v>0</v>
      </c>
      <c r="Z62" s="5">
        <v>2</v>
      </c>
      <c r="AA62" s="5">
        <v>0</v>
      </c>
      <c r="AB62" s="5">
        <v>0</v>
      </c>
      <c r="AC62" s="7">
        <v>0</v>
      </c>
      <c r="AD62" s="5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4.25" customHeight="1">
      <c r="A63" s="32" t="s">
        <v>41</v>
      </c>
      <c r="B63" s="33">
        <v>44940</v>
      </c>
      <c r="C63" s="9">
        <f t="shared" si="0"/>
        <v>738</v>
      </c>
      <c r="D63" s="9">
        <f t="shared" si="1"/>
        <v>73.8</v>
      </c>
      <c r="E63" s="9">
        <f t="shared" si="2"/>
        <v>2</v>
      </c>
      <c r="F63" s="10">
        <f>(E63/$C$23)*100</f>
        <v>0.1736111111111111</v>
      </c>
      <c r="G63" s="9">
        <f t="shared" si="3"/>
        <v>0.2</v>
      </c>
      <c r="H63" s="9"/>
      <c r="I63" s="9"/>
      <c r="J63" s="32">
        <v>106</v>
      </c>
      <c r="K63" s="9">
        <v>82</v>
      </c>
      <c r="L63" s="9">
        <v>36</v>
      </c>
      <c r="M63" s="9">
        <v>30</v>
      </c>
      <c r="N63" s="9">
        <v>95</v>
      </c>
      <c r="O63" s="9">
        <v>61</v>
      </c>
      <c r="P63" s="9">
        <v>121</v>
      </c>
      <c r="Q63" s="9">
        <v>91</v>
      </c>
      <c r="R63" s="9">
        <v>55</v>
      </c>
      <c r="S63" s="11">
        <v>61</v>
      </c>
      <c r="T63" s="32">
        <v>0</v>
      </c>
      <c r="U63" s="9">
        <v>0</v>
      </c>
      <c r="V63" s="9">
        <v>0</v>
      </c>
      <c r="W63" s="9">
        <v>0</v>
      </c>
      <c r="X63" s="9">
        <v>0</v>
      </c>
      <c r="Y63" s="9">
        <v>2</v>
      </c>
      <c r="Z63" s="9">
        <v>0</v>
      </c>
      <c r="AA63" s="9">
        <v>0</v>
      </c>
      <c r="AB63" s="9">
        <v>0</v>
      </c>
      <c r="AC63" s="11">
        <v>0</v>
      </c>
      <c r="AD63" s="56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4.25" customHeight="1">
      <c r="A64" s="32" t="s">
        <v>42</v>
      </c>
      <c r="B64" s="33">
        <v>44940</v>
      </c>
      <c r="C64" s="9">
        <f t="shared" si="0"/>
        <v>493</v>
      </c>
      <c r="D64" s="9">
        <f t="shared" si="1"/>
        <v>49.3</v>
      </c>
      <c r="E64" s="9">
        <f t="shared" si="2"/>
        <v>9</v>
      </c>
      <c r="F64" s="10">
        <f>(E64/$C$24)*100</f>
        <v>1.0368663594470047</v>
      </c>
      <c r="G64" s="9">
        <f t="shared" si="3"/>
        <v>0.9</v>
      </c>
      <c r="H64" s="9"/>
      <c r="I64" s="9"/>
      <c r="J64" s="32">
        <v>28</v>
      </c>
      <c r="K64" s="9">
        <v>67</v>
      </c>
      <c r="L64" s="9">
        <v>85</v>
      </c>
      <c r="M64" s="9">
        <v>61</v>
      </c>
      <c r="N64" s="9">
        <v>71</v>
      </c>
      <c r="O64" s="9">
        <v>18</v>
      </c>
      <c r="P64" s="9">
        <v>15</v>
      </c>
      <c r="Q64" s="9">
        <v>81</v>
      </c>
      <c r="R64" s="9">
        <v>38</v>
      </c>
      <c r="S64" s="11">
        <v>29</v>
      </c>
      <c r="T64" s="32">
        <v>0</v>
      </c>
      <c r="U64" s="9">
        <v>0</v>
      </c>
      <c r="V64" s="9">
        <v>0</v>
      </c>
      <c r="W64" s="9">
        <v>0</v>
      </c>
      <c r="X64" s="9">
        <v>0</v>
      </c>
      <c r="Y64" s="9">
        <v>5</v>
      </c>
      <c r="Z64" s="9">
        <v>1</v>
      </c>
      <c r="AA64" s="9">
        <v>3</v>
      </c>
      <c r="AB64" s="9">
        <v>0</v>
      </c>
      <c r="AC64" s="11">
        <v>0</v>
      </c>
      <c r="AD64" s="56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4.25" customHeight="1">
      <c r="A65" s="32" t="s">
        <v>43</v>
      </c>
      <c r="B65" s="33">
        <v>44940</v>
      </c>
      <c r="C65" s="9">
        <f t="shared" si="0"/>
        <v>375</v>
      </c>
      <c r="D65" s="9">
        <f t="shared" si="1"/>
        <v>37.5</v>
      </c>
      <c r="E65" s="9">
        <f t="shared" si="2"/>
        <v>13</v>
      </c>
      <c r="F65" s="10">
        <f>(E65/$C$25)*100</f>
        <v>2.0766773162939298</v>
      </c>
      <c r="G65" s="9">
        <f t="shared" si="3"/>
        <v>1.3</v>
      </c>
      <c r="H65" s="9"/>
      <c r="I65" s="9"/>
      <c r="J65" s="32">
        <v>35</v>
      </c>
      <c r="K65" s="9">
        <v>38</v>
      </c>
      <c r="L65" s="9">
        <v>26</v>
      </c>
      <c r="M65" s="9">
        <v>47</v>
      </c>
      <c r="N65" s="9">
        <v>69</v>
      </c>
      <c r="O65" s="9">
        <v>31</v>
      </c>
      <c r="P65" s="9">
        <v>37</v>
      </c>
      <c r="Q65" s="9">
        <v>41</v>
      </c>
      <c r="R65" s="9">
        <v>4</v>
      </c>
      <c r="S65" s="11">
        <v>47</v>
      </c>
      <c r="T65" s="32">
        <v>0</v>
      </c>
      <c r="U65" s="9">
        <v>0</v>
      </c>
      <c r="V65" s="9">
        <v>0</v>
      </c>
      <c r="W65" s="9">
        <v>0</v>
      </c>
      <c r="X65" s="9">
        <v>0</v>
      </c>
      <c r="Y65" s="9">
        <v>4</v>
      </c>
      <c r="Z65" s="9">
        <v>0</v>
      </c>
      <c r="AA65" s="9">
        <v>4</v>
      </c>
      <c r="AB65" s="9">
        <v>2</v>
      </c>
      <c r="AC65" s="11">
        <v>3</v>
      </c>
      <c r="AD65" s="56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4.25" customHeight="1">
      <c r="A66" s="32" t="s">
        <v>44</v>
      </c>
      <c r="B66" s="33">
        <v>44940</v>
      </c>
      <c r="C66" s="9">
        <f t="shared" si="0"/>
        <v>557</v>
      </c>
      <c r="D66" s="9">
        <f t="shared" si="1"/>
        <v>55.7</v>
      </c>
      <c r="E66" s="9">
        <f t="shared" si="2"/>
        <v>0</v>
      </c>
      <c r="F66" s="9">
        <f>(E66/$C$26)*100</f>
        <v>0</v>
      </c>
      <c r="G66" s="9">
        <f t="shared" si="3"/>
        <v>0</v>
      </c>
      <c r="H66" s="9"/>
      <c r="I66" s="9"/>
      <c r="J66" s="32">
        <v>45</v>
      </c>
      <c r="K66" s="9">
        <v>49</v>
      </c>
      <c r="L66" s="9">
        <v>48</v>
      </c>
      <c r="M66" s="9">
        <v>55</v>
      </c>
      <c r="N66" s="9">
        <v>64</v>
      </c>
      <c r="O66" s="9">
        <v>66</v>
      </c>
      <c r="P66" s="9">
        <v>82</v>
      </c>
      <c r="Q66" s="9">
        <v>68</v>
      </c>
      <c r="R66" s="9">
        <v>35</v>
      </c>
      <c r="S66" s="11">
        <v>45</v>
      </c>
      <c r="T66" s="32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11">
        <v>0</v>
      </c>
      <c r="AD66" s="56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4.25" customHeight="1">
      <c r="A67" s="32" t="s">
        <v>45</v>
      </c>
      <c r="B67" s="33">
        <v>44940</v>
      </c>
      <c r="C67" s="9">
        <f t="shared" si="0"/>
        <v>474</v>
      </c>
      <c r="D67" s="9">
        <f t="shared" si="1"/>
        <v>47.4</v>
      </c>
      <c r="E67" s="9">
        <f t="shared" si="2"/>
        <v>2</v>
      </c>
      <c r="F67" s="10">
        <f>(E67/$C$27)*100</f>
        <v>0.27510316368638238</v>
      </c>
      <c r="G67" s="9">
        <f t="shared" si="3"/>
        <v>0.2</v>
      </c>
      <c r="H67" s="9"/>
      <c r="I67" s="9"/>
      <c r="J67" s="32">
        <v>17</v>
      </c>
      <c r="K67" s="9">
        <v>19</v>
      </c>
      <c r="L67" s="9">
        <v>50</v>
      </c>
      <c r="M67" s="9">
        <v>87</v>
      </c>
      <c r="N67" s="9">
        <v>33</v>
      </c>
      <c r="O67" s="9">
        <v>9</v>
      </c>
      <c r="P67" s="9">
        <v>54</v>
      </c>
      <c r="Q67" s="9">
        <v>118</v>
      </c>
      <c r="R67" s="9">
        <v>15</v>
      </c>
      <c r="S67" s="11">
        <v>72</v>
      </c>
      <c r="T67" s="32">
        <v>0</v>
      </c>
      <c r="U67" s="9">
        <v>0</v>
      </c>
      <c r="V67" s="9">
        <v>0</v>
      </c>
      <c r="W67" s="9">
        <v>0</v>
      </c>
      <c r="X67" s="9">
        <v>1</v>
      </c>
      <c r="Y67" s="9">
        <v>1</v>
      </c>
      <c r="Z67" s="9">
        <v>0</v>
      </c>
      <c r="AA67" s="9">
        <v>0</v>
      </c>
      <c r="AB67" s="9">
        <v>0</v>
      </c>
      <c r="AC67" s="11">
        <v>0</v>
      </c>
      <c r="AD67" s="56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4.25" customHeight="1">
      <c r="A68" s="32" t="s">
        <v>46</v>
      </c>
      <c r="B68" s="33">
        <v>44940</v>
      </c>
      <c r="C68" s="9">
        <f t="shared" si="0"/>
        <v>384</v>
      </c>
      <c r="D68" s="9">
        <f t="shared" si="1"/>
        <v>38.4</v>
      </c>
      <c r="E68" s="9">
        <f t="shared" si="2"/>
        <v>2</v>
      </c>
      <c r="F68" s="10">
        <f>(E68/$C$28)*100</f>
        <v>0.28169014084507044</v>
      </c>
      <c r="G68" s="9">
        <f t="shared" si="3"/>
        <v>0.2</v>
      </c>
      <c r="H68" s="9"/>
      <c r="I68" s="9"/>
      <c r="J68" s="32">
        <v>65</v>
      </c>
      <c r="K68" s="9">
        <v>26</v>
      </c>
      <c r="L68" s="9">
        <v>49</v>
      </c>
      <c r="M68" s="9">
        <v>86</v>
      </c>
      <c r="N68" s="9">
        <v>6</v>
      </c>
      <c r="O68" s="9">
        <v>29</v>
      </c>
      <c r="P68" s="9">
        <v>6</v>
      </c>
      <c r="Q68" s="9">
        <v>18</v>
      </c>
      <c r="R68" s="9">
        <v>16</v>
      </c>
      <c r="S68" s="11">
        <v>83</v>
      </c>
      <c r="T68" s="32">
        <v>0</v>
      </c>
      <c r="U68" s="9">
        <v>0</v>
      </c>
      <c r="V68" s="9">
        <v>0</v>
      </c>
      <c r="W68" s="9">
        <v>0</v>
      </c>
      <c r="X68" s="9">
        <v>2</v>
      </c>
      <c r="Y68" s="9">
        <v>0</v>
      </c>
      <c r="Z68" s="9">
        <v>0</v>
      </c>
      <c r="AA68" s="9">
        <v>0</v>
      </c>
      <c r="AB68" s="9">
        <v>0</v>
      </c>
      <c r="AC68" s="11">
        <v>0</v>
      </c>
      <c r="AD68" s="56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4.25" customHeight="1">
      <c r="A69" s="32" t="s">
        <v>47</v>
      </c>
      <c r="B69" s="33">
        <v>44940</v>
      </c>
      <c r="C69" s="9">
        <f t="shared" si="0"/>
        <v>542</v>
      </c>
      <c r="D69" s="9">
        <f t="shared" si="1"/>
        <v>54.2</v>
      </c>
      <c r="E69" s="9">
        <f t="shared" si="2"/>
        <v>6</v>
      </c>
      <c r="F69" s="10">
        <f>(E69/$C$29)*100</f>
        <v>0.90090090090090091</v>
      </c>
      <c r="G69" s="9">
        <f t="shared" si="3"/>
        <v>0.6</v>
      </c>
      <c r="H69" s="9"/>
      <c r="I69" s="9"/>
      <c r="J69" s="32">
        <v>41</v>
      </c>
      <c r="K69" s="9">
        <v>57</v>
      </c>
      <c r="L69" s="9">
        <v>21</v>
      </c>
      <c r="M69" s="9">
        <v>135</v>
      </c>
      <c r="N69" s="9">
        <v>27</v>
      </c>
      <c r="O69" s="9">
        <v>65</v>
      </c>
      <c r="P69" s="9">
        <v>35</v>
      </c>
      <c r="Q69" s="9">
        <v>55</v>
      </c>
      <c r="R69" s="9">
        <v>49</v>
      </c>
      <c r="S69" s="11">
        <v>57</v>
      </c>
      <c r="T69" s="32">
        <v>1</v>
      </c>
      <c r="U69" s="9">
        <v>1</v>
      </c>
      <c r="V69" s="9">
        <v>1</v>
      </c>
      <c r="W69" s="9">
        <v>0</v>
      </c>
      <c r="X69" s="9">
        <v>1</v>
      </c>
      <c r="Y69" s="9">
        <v>0</v>
      </c>
      <c r="Z69" s="9">
        <v>0</v>
      </c>
      <c r="AA69" s="9">
        <v>0</v>
      </c>
      <c r="AB69" s="9">
        <v>2</v>
      </c>
      <c r="AC69" s="11">
        <v>0</v>
      </c>
      <c r="AD69" s="56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4.25" customHeight="1">
      <c r="A70" s="32" t="s">
        <v>48</v>
      </c>
      <c r="B70" s="33">
        <v>44940</v>
      </c>
      <c r="C70" s="9">
        <f t="shared" si="0"/>
        <v>443</v>
      </c>
      <c r="D70" s="9">
        <f t="shared" si="1"/>
        <v>44.3</v>
      </c>
      <c r="E70" s="9">
        <f t="shared" si="2"/>
        <v>5</v>
      </c>
      <c r="F70" s="10">
        <f>(E70/$C$30)*100</f>
        <v>0.63694267515923575</v>
      </c>
      <c r="G70" s="9">
        <f t="shared" si="3"/>
        <v>0.5</v>
      </c>
      <c r="H70" s="9"/>
      <c r="I70" s="9"/>
      <c r="J70" s="32">
        <v>23</v>
      </c>
      <c r="K70" s="9">
        <v>13</v>
      </c>
      <c r="L70" s="9">
        <v>17</v>
      </c>
      <c r="M70" s="9">
        <v>108</v>
      </c>
      <c r="N70" s="9">
        <v>34</v>
      </c>
      <c r="O70" s="9">
        <v>44</v>
      </c>
      <c r="P70" s="9">
        <v>79</v>
      </c>
      <c r="Q70" s="9">
        <v>61</v>
      </c>
      <c r="R70" s="9">
        <v>50</v>
      </c>
      <c r="S70" s="11">
        <v>14</v>
      </c>
      <c r="T70" s="32">
        <v>0</v>
      </c>
      <c r="U70" s="9">
        <v>2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1</v>
      </c>
      <c r="AB70" s="9">
        <v>0</v>
      </c>
      <c r="AC70" s="11">
        <v>2</v>
      </c>
      <c r="AD70" s="56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4.25" customHeight="1">
      <c r="A71" s="32" t="s">
        <v>49</v>
      </c>
      <c r="B71" s="33">
        <v>44940</v>
      </c>
      <c r="C71" s="9">
        <f t="shared" si="0"/>
        <v>397</v>
      </c>
      <c r="D71" s="9">
        <f t="shared" si="1"/>
        <v>39.700000000000003</v>
      </c>
      <c r="E71" s="9">
        <f t="shared" si="2"/>
        <v>12</v>
      </c>
      <c r="F71" s="10">
        <f>(E71/$C$31)*100</f>
        <v>1.8209408194233687</v>
      </c>
      <c r="G71" s="9">
        <f t="shared" si="3"/>
        <v>1.2</v>
      </c>
      <c r="H71" s="9"/>
      <c r="I71" s="9"/>
      <c r="J71" s="32">
        <v>48</v>
      </c>
      <c r="K71" s="9">
        <v>27</v>
      </c>
      <c r="L71" s="9">
        <v>55</v>
      </c>
      <c r="M71" s="9">
        <v>27</v>
      </c>
      <c r="N71" s="9">
        <v>111</v>
      </c>
      <c r="O71" s="9">
        <v>11</v>
      </c>
      <c r="P71" s="9">
        <v>37</v>
      </c>
      <c r="Q71" s="9">
        <v>15</v>
      </c>
      <c r="R71" s="9">
        <v>54</v>
      </c>
      <c r="S71" s="11">
        <v>12</v>
      </c>
      <c r="T71" s="32">
        <v>0</v>
      </c>
      <c r="U71" s="9">
        <v>1</v>
      </c>
      <c r="V71" s="9">
        <v>0</v>
      </c>
      <c r="W71" s="9">
        <v>2</v>
      </c>
      <c r="X71" s="9">
        <v>0</v>
      </c>
      <c r="Y71" s="9">
        <v>1</v>
      </c>
      <c r="Z71" s="9">
        <v>4</v>
      </c>
      <c r="AA71" s="9">
        <v>2</v>
      </c>
      <c r="AB71" s="9">
        <v>1</v>
      </c>
      <c r="AC71" s="11">
        <v>1</v>
      </c>
      <c r="AD71" s="56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4.25" customHeight="1">
      <c r="A72" s="32" t="s">
        <v>50</v>
      </c>
      <c r="B72" s="33">
        <v>44940</v>
      </c>
      <c r="C72" s="9">
        <f t="shared" si="0"/>
        <v>495</v>
      </c>
      <c r="D72" s="9">
        <f t="shared" si="1"/>
        <v>49.5</v>
      </c>
      <c r="E72" s="9">
        <f t="shared" si="2"/>
        <v>0</v>
      </c>
      <c r="F72" s="10">
        <f>(E72/$C$32)*100</f>
        <v>0</v>
      </c>
      <c r="G72" s="9">
        <f t="shared" si="3"/>
        <v>0</v>
      </c>
      <c r="H72" s="9"/>
      <c r="I72" s="9"/>
      <c r="J72" s="32">
        <v>36</v>
      </c>
      <c r="K72" s="9">
        <v>55</v>
      </c>
      <c r="L72" s="9">
        <v>38</v>
      </c>
      <c r="M72" s="9">
        <v>65</v>
      </c>
      <c r="N72" s="9">
        <v>49</v>
      </c>
      <c r="O72" s="9">
        <v>37</v>
      </c>
      <c r="P72" s="9">
        <v>42</v>
      </c>
      <c r="Q72" s="9">
        <v>38</v>
      </c>
      <c r="R72" s="9">
        <v>88</v>
      </c>
      <c r="S72" s="11">
        <v>47</v>
      </c>
      <c r="T72" s="32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11">
        <v>0</v>
      </c>
      <c r="AD72" s="56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4.25" customHeight="1">
      <c r="A73" s="32" t="s">
        <v>51</v>
      </c>
      <c r="B73" s="33">
        <v>44940</v>
      </c>
      <c r="C73" s="9">
        <f t="shared" si="0"/>
        <v>406</v>
      </c>
      <c r="D73" s="9">
        <f t="shared" si="1"/>
        <v>40.6</v>
      </c>
      <c r="E73" s="9">
        <f t="shared" si="2"/>
        <v>1</v>
      </c>
      <c r="F73" s="10">
        <f>(E73/$C$33)*100</f>
        <v>0.15313935681470139</v>
      </c>
      <c r="G73" s="9">
        <f t="shared" si="3"/>
        <v>0.1</v>
      </c>
      <c r="H73" s="9"/>
      <c r="I73" s="9"/>
      <c r="J73" s="32">
        <v>56</v>
      </c>
      <c r="K73" s="9">
        <v>19</v>
      </c>
      <c r="L73" s="9">
        <v>28</v>
      </c>
      <c r="M73" s="9">
        <v>23</v>
      </c>
      <c r="N73" s="9">
        <v>37</v>
      </c>
      <c r="O73" s="9">
        <v>44</v>
      </c>
      <c r="P73" s="9">
        <v>18</v>
      </c>
      <c r="Q73" s="9">
        <v>44</v>
      </c>
      <c r="R73" s="9">
        <v>69</v>
      </c>
      <c r="S73" s="11">
        <v>68</v>
      </c>
      <c r="T73" s="32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1</v>
      </c>
      <c r="AA73" s="9">
        <v>0</v>
      </c>
      <c r="AB73" s="9">
        <v>0</v>
      </c>
      <c r="AC73" s="11">
        <v>0</v>
      </c>
      <c r="AD73" s="56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4.25" customHeight="1">
      <c r="A74" s="32" t="s">
        <v>52</v>
      </c>
      <c r="B74" s="33">
        <v>44940</v>
      </c>
      <c r="C74" s="9">
        <f t="shared" si="0"/>
        <v>642</v>
      </c>
      <c r="D74" s="9">
        <f t="shared" si="1"/>
        <v>64.2</v>
      </c>
      <c r="E74" s="9">
        <f t="shared" si="2"/>
        <v>1</v>
      </c>
      <c r="F74" s="10">
        <f>(E74/$C$34)*100</f>
        <v>0.11086474501108648</v>
      </c>
      <c r="G74" s="9">
        <f t="shared" si="3"/>
        <v>0.1</v>
      </c>
      <c r="H74" s="9"/>
      <c r="I74" s="9"/>
      <c r="J74" s="32">
        <v>88</v>
      </c>
      <c r="K74" s="9">
        <v>69</v>
      </c>
      <c r="L74" s="9">
        <v>89</v>
      </c>
      <c r="M74" s="9">
        <v>19</v>
      </c>
      <c r="N74" s="9">
        <v>74</v>
      </c>
      <c r="O74" s="9">
        <v>68</v>
      </c>
      <c r="P74" s="9">
        <v>28</v>
      </c>
      <c r="Q74" s="9">
        <v>58</v>
      </c>
      <c r="R74" s="9">
        <v>77</v>
      </c>
      <c r="S74" s="11">
        <v>72</v>
      </c>
      <c r="T74" s="32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 s="9">
        <v>0</v>
      </c>
      <c r="AB74" s="9">
        <v>0</v>
      </c>
      <c r="AC74" s="11">
        <v>0</v>
      </c>
      <c r="AD74" s="56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4.25" customHeight="1">
      <c r="A75" s="32" t="s">
        <v>53</v>
      </c>
      <c r="B75" s="33">
        <v>44940</v>
      </c>
      <c r="C75" s="9">
        <f t="shared" si="0"/>
        <v>564</v>
      </c>
      <c r="D75" s="9">
        <f t="shared" si="1"/>
        <v>56.4</v>
      </c>
      <c r="E75" s="9">
        <f t="shared" si="2"/>
        <v>11</v>
      </c>
      <c r="F75" s="10">
        <f>(E75/$C$35)*100</f>
        <v>0.96491228070175439</v>
      </c>
      <c r="G75" s="9">
        <f t="shared" si="3"/>
        <v>1.1000000000000001</v>
      </c>
      <c r="H75" s="9"/>
      <c r="I75" s="9"/>
      <c r="J75" s="32">
        <v>73</v>
      </c>
      <c r="K75" s="9">
        <v>49</v>
      </c>
      <c r="L75" s="9">
        <v>46</v>
      </c>
      <c r="M75" s="9">
        <v>44</v>
      </c>
      <c r="N75" s="9">
        <v>63</v>
      </c>
      <c r="O75" s="9">
        <v>20</v>
      </c>
      <c r="P75" s="9">
        <v>50</v>
      </c>
      <c r="Q75" s="9">
        <v>98</v>
      </c>
      <c r="R75" s="9">
        <v>55</v>
      </c>
      <c r="S75" s="11">
        <v>66</v>
      </c>
      <c r="T75" s="32">
        <v>0</v>
      </c>
      <c r="U75" s="9">
        <v>0</v>
      </c>
      <c r="V75" s="9">
        <v>0</v>
      </c>
      <c r="W75" s="9">
        <v>5</v>
      </c>
      <c r="X75" s="9">
        <v>2</v>
      </c>
      <c r="Y75" s="9">
        <v>4</v>
      </c>
      <c r="Z75" s="9">
        <v>0</v>
      </c>
      <c r="AA75" s="9">
        <v>0</v>
      </c>
      <c r="AB75" s="9">
        <v>0</v>
      </c>
      <c r="AC75" s="11">
        <v>0</v>
      </c>
      <c r="AD75" s="56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4.25" customHeight="1">
      <c r="A76" s="32" t="s">
        <v>54</v>
      </c>
      <c r="B76" s="33">
        <v>44940</v>
      </c>
      <c r="C76" s="9">
        <f t="shared" si="0"/>
        <v>462</v>
      </c>
      <c r="D76" s="9">
        <f t="shared" si="1"/>
        <v>46.2</v>
      </c>
      <c r="E76" s="9">
        <f t="shared" si="2"/>
        <v>6</v>
      </c>
      <c r="F76" s="10">
        <f>(E76/$C$36)*100</f>
        <v>0.86830680173661368</v>
      </c>
      <c r="G76" s="9">
        <f t="shared" si="3"/>
        <v>0.6</v>
      </c>
      <c r="H76" s="9"/>
      <c r="I76" s="9"/>
      <c r="J76" s="32">
        <v>45</v>
      </c>
      <c r="K76" s="9">
        <v>28</v>
      </c>
      <c r="L76" s="9">
        <v>26</v>
      </c>
      <c r="M76" s="9">
        <v>16</v>
      </c>
      <c r="N76" s="9">
        <v>25</v>
      </c>
      <c r="O76" s="9">
        <v>42</v>
      </c>
      <c r="P76" s="9">
        <v>72</v>
      </c>
      <c r="Q76" s="9">
        <v>77</v>
      </c>
      <c r="R76" s="9">
        <v>74</v>
      </c>
      <c r="S76" s="11">
        <v>57</v>
      </c>
      <c r="T76" s="32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11">
        <v>6</v>
      </c>
      <c r="AD76" s="56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4.25" customHeight="1">
      <c r="A77" s="32" t="s">
        <v>55</v>
      </c>
      <c r="B77" s="33">
        <v>44940</v>
      </c>
      <c r="C77" s="9">
        <f t="shared" si="0"/>
        <v>308</v>
      </c>
      <c r="D77" s="9">
        <f t="shared" si="1"/>
        <v>30.8</v>
      </c>
      <c r="E77" s="9">
        <f t="shared" si="2"/>
        <v>10</v>
      </c>
      <c r="F77" s="10">
        <f>(E77/$C$37)*100</f>
        <v>1.733102253032929</v>
      </c>
      <c r="G77" s="9">
        <f t="shared" si="3"/>
        <v>1</v>
      </c>
      <c r="H77" s="9"/>
      <c r="I77" s="9"/>
      <c r="J77" s="32">
        <v>14</v>
      </c>
      <c r="K77" s="9">
        <v>34</v>
      </c>
      <c r="L77" s="9">
        <v>38</v>
      </c>
      <c r="M77" s="9">
        <v>59</v>
      </c>
      <c r="N77" s="9">
        <v>44</v>
      </c>
      <c r="O77" s="9">
        <v>52</v>
      </c>
      <c r="P77" s="9">
        <v>20</v>
      </c>
      <c r="Q77" s="9">
        <v>16</v>
      </c>
      <c r="R77" s="9">
        <v>19</v>
      </c>
      <c r="S77" s="11">
        <v>12</v>
      </c>
      <c r="T77" s="32">
        <v>3</v>
      </c>
      <c r="U77" s="9">
        <v>2</v>
      </c>
      <c r="V77" s="9">
        <v>0</v>
      </c>
      <c r="W77" s="9">
        <v>0</v>
      </c>
      <c r="X77" s="9">
        <v>0</v>
      </c>
      <c r="Y77" s="9">
        <v>0</v>
      </c>
      <c r="Z77" s="9">
        <v>3</v>
      </c>
      <c r="AA77" s="9">
        <v>0</v>
      </c>
      <c r="AB77" s="9">
        <v>1</v>
      </c>
      <c r="AC77" s="11">
        <v>1</v>
      </c>
      <c r="AD77" s="56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4.25" customHeight="1">
      <c r="A78" s="32" t="s">
        <v>56</v>
      </c>
      <c r="B78" s="33">
        <v>44940</v>
      </c>
      <c r="C78" s="9">
        <f t="shared" si="0"/>
        <v>366</v>
      </c>
      <c r="D78" s="9">
        <f t="shared" si="1"/>
        <v>36.6</v>
      </c>
      <c r="E78" s="9">
        <f t="shared" si="2"/>
        <v>5</v>
      </c>
      <c r="F78" s="10">
        <f>(E78/$C$38)*100</f>
        <v>0.88495575221238942</v>
      </c>
      <c r="G78" s="9">
        <f t="shared" si="3"/>
        <v>0.5</v>
      </c>
      <c r="H78" s="9"/>
      <c r="I78" s="9"/>
      <c r="J78" s="32">
        <v>23</v>
      </c>
      <c r="K78" s="9">
        <v>39</v>
      </c>
      <c r="L78" s="9">
        <v>15</v>
      </c>
      <c r="M78" s="9">
        <v>18</v>
      </c>
      <c r="N78" s="9">
        <v>56</v>
      </c>
      <c r="O78" s="9">
        <v>67</v>
      </c>
      <c r="P78" s="9">
        <v>42</v>
      </c>
      <c r="Q78" s="9">
        <v>32</v>
      </c>
      <c r="R78" s="9">
        <v>35</v>
      </c>
      <c r="S78" s="11">
        <v>39</v>
      </c>
      <c r="T78" s="32">
        <v>0</v>
      </c>
      <c r="U78" s="9">
        <v>0</v>
      </c>
      <c r="V78" s="9">
        <v>0</v>
      </c>
      <c r="W78" s="9">
        <v>2</v>
      </c>
      <c r="X78" s="9">
        <v>0</v>
      </c>
      <c r="Y78" s="9">
        <v>1</v>
      </c>
      <c r="Z78" s="9">
        <v>1</v>
      </c>
      <c r="AA78" s="9">
        <v>1</v>
      </c>
      <c r="AB78" s="9">
        <v>0</v>
      </c>
      <c r="AC78" s="11">
        <v>0</v>
      </c>
      <c r="AD78" s="56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4.25" customHeight="1">
      <c r="A79" s="32" t="s">
        <v>57</v>
      </c>
      <c r="B79" s="33">
        <v>44940</v>
      </c>
      <c r="C79" s="9">
        <f t="shared" si="0"/>
        <v>300</v>
      </c>
      <c r="D79" s="9">
        <f t="shared" si="1"/>
        <v>30</v>
      </c>
      <c r="E79" s="9">
        <f t="shared" si="2"/>
        <v>11</v>
      </c>
      <c r="F79" s="10">
        <f>(E79/$C$39)*100</f>
        <v>1.800327332242226</v>
      </c>
      <c r="G79" s="9">
        <f t="shared" si="3"/>
        <v>1.1000000000000001</v>
      </c>
      <c r="H79" s="9"/>
      <c r="I79" s="9"/>
      <c r="J79" s="32">
        <v>66</v>
      </c>
      <c r="K79" s="9">
        <v>27</v>
      </c>
      <c r="L79" s="9">
        <v>15</v>
      </c>
      <c r="M79" s="9">
        <v>11</v>
      </c>
      <c r="N79" s="9">
        <v>52</v>
      </c>
      <c r="O79" s="9">
        <v>38</v>
      </c>
      <c r="P79" s="9">
        <v>18</v>
      </c>
      <c r="Q79" s="9">
        <v>19</v>
      </c>
      <c r="R79" s="9">
        <v>33</v>
      </c>
      <c r="S79" s="11">
        <v>21</v>
      </c>
      <c r="T79" s="32">
        <v>0</v>
      </c>
      <c r="U79" s="9">
        <v>3</v>
      </c>
      <c r="V79" s="9">
        <v>0</v>
      </c>
      <c r="W79" s="9">
        <v>1</v>
      </c>
      <c r="X79" s="9">
        <v>0</v>
      </c>
      <c r="Y79" s="9">
        <v>3</v>
      </c>
      <c r="Z79" s="9">
        <v>1</v>
      </c>
      <c r="AA79" s="9">
        <v>0</v>
      </c>
      <c r="AB79" s="9">
        <v>3</v>
      </c>
      <c r="AC79" s="11">
        <v>0</v>
      </c>
      <c r="AD79" s="56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4.25" customHeight="1">
      <c r="A80" s="32" t="s">
        <v>58</v>
      </c>
      <c r="B80" s="33">
        <v>44940</v>
      </c>
      <c r="C80" s="9">
        <f t="shared" si="0"/>
        <v>343</v>
      </c>
      <c r="D80" s="9">
        <f t="shared" si="1"/>
        <v>34.299999999999997</v>
      </c>
      <c r="E80" s="9">
        <f t="shared" si="2"/>
        <v>3</v>
      </c>
      <c r="F80" s="10">
        <f>(E80/$C$40)*100</f>
        <v>0.35128805620608899</v>
      </c>
      <c r="G80" s="9">
        <f t="shared" si="3"/>
        <v>0.3</v>
      </c>
      <c r="H80" s="9"/>
      <c r="I80" s="9"/>
      <c r="J80" s="32">
        <v>15</v>
      </c>
      <c r="K80" s="9">
        <v>42</v>
      </c>
      <c r="L80" s="9">
        <v>12</v>
      </c>
      <c r="M80" s="9">
        <v>88</v>
      </c>
      <c r="N80" s="9">
        <v>0</v>
      </c>
      <c r="O80" s="9">
        <v>44</v>
      </c>
      <c r="P80" s="9">
        <v>51</v>
      </c>
      <c r="Q80" s="9">
        <v>39</v>
      </c>
      <c r="R80" s="9">
        <v>24</v>
      </c>
      <c r="S80" s="11">
        <v>28</v>
      </c>
      <c r="T80" s="32">
        <v>1</v>
      </c>
      <c r="U80" s="9">
        <v>0</v>
      </c>
      <c r="V80" s="9">
        <v>2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11">
        <v>0</v>
      </c>
      <c r="AD80" s="56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4.25" customHeight="1">
      <c r="A81" s="34" t="s">
        <v>59</v>
      </c>
      <c r="B81" s="36">
        <v>44940</v>
      </c>
      <c r="C81" s="13">
        <f t="shared" si="0"/>
        <v>513</v>
      </c>
      <c r="D81" s="13">
        <f t="shared" si="1"/>
        <v>51.3</v>
      </c>
      <c r="E81" s="13">
        <f t="shared" si="2"/>
        <v>2</v>
      </c>
      <c r="F81" s="14">
        <f>(E81/$C$41)*100</f>
        <v>0.23474178403755869</v>
      </c>
      <c r="G81" s="13">
        <f t="shared" si="3"/>
        <v>0.2</v>
      </c>
      <c r="H81" s="13"/>
      <c r="I81" s="13"/>
      <c r="J81" s="34">
        <v>19</v>
      </c>
      <c r="K81" s="13">
        <v>7</v>
      </c>
      <c r="L81" s="13">
        <v>33</v>
      </c>
      <c r="M81" s="13">
        <v>59</v>
      </c>
      <c r="N81" s="13">
        <v>43</v>
      </c>
      <c r="O81" s="13">
        <v>49</v>
      </c>
      <c r="P81" s="13">
        <v>50</v>
      </c>
      <c r="Q81" s="13">
        <v>28</v>
      </c>
      <c r="R81" s="13">
        <v>110</v>
      </c>
      <c r="S81" s="15">
        <v>115</v>
      </c>
      <c r="T81" s="34">
        <v>0</v>
      </c>
      <c r="U81" s="13">
        <v>2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5">
        <v>0</v>
      </c>
      <c r="AD81" s="5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4.25" customHeight="1">
      <c r="A82" s="37" t="s">
        <v>39</v>
      </c>
      <c r="B82" s="38">
        <v>44953</v>
      </c>
      <c r="C82" s="17">
        <f t="shared" si="0"/>
        <v>291</v>
      </c>
      <c r="D82" s="17">
        <f t="shared" si="1"/>
        <v>29.1</v>
      </c>
      <c r="E82" s="17">
        <f t="shared" si="2"/>
        <v>24</v>
      </c>
      <c r="F82" s="18">
        <f>(E82/$C$22)*100</f>
        <v>3</v>
      </c>
      <c r="G82" s="17">
        <f t="shared" si="3"/>
        <v>2.4</v>
      </c>
      <c r="H82" s="17"/>
      <c r="I82" s="17"/>
      <c r="J82" s="37">
        <v>99</v>
      </c>
      <c r="K82" s="17">
        <v>36</v>
      </c>
      <c r="L82" s="17">
        <v>5</v>
      </c>
      <c r="M82" s="17">
        <v>27</v>
      </c>
      <c r="N82" s="17">
        <v>47</v>
      </c>
      <c r="O82" s="17">
        <v>12</v>
      </c>
      <c r="P82" s="17">
        <v>2</v>
      </c>
      <c r="Q82" s="17">
        <v>13</v>
      </c>
      <c r="R82" s="17">
        <v>15</v>
      </c>
      <c r="S82" s="19">
        <v>35</v>
      </c>
      <c r="T82" s="37">
        <v>1</v>
      </c>
      <c r="U82" s="17">
        <v>2</v>
      </c>
      <c r="V82" s="17">
        <v>7</v>
      </c>
      <c r="W82" s="17">
        <v>4</v>
      </c>
      <c r="X82" s="17">
        <v>0</v>
      </c>
      <c r="Y82" s="17">
        <v>2</v>
      </c>
      <c r="Z82" s="17">
        <v>3</v>
      </c>
      <c r="AA82" s="17">
        <v>3</v>
      </c>
      <c r="AB82" s="17">
        <v>1</v>
      </c>
      <c r="AC82" s="19">
        <v>1</v>
      </c>
      <c r="AD82" s="6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4.25" customHeight="1">
      <c r="A83" s="32" t="s">
        <v>41</v>
      </c>
      <c r="B83" s="33">
        <v>44953</v>
      </c>
      <c r="C83" s="9">
        <f t="shared" si="0"/>
        <v>542</v>
      </c>
      <c r="D83" s="9">
        <f t="shared" si="1"/>
        <v>54.2</v>
      </c>
      <c r="E83" s="9">
        <f t="shared" si="2"/>
        <v>11</v>
      </c>
      <c r="F83" s="10">
        <f>(E83/$C$23)*100</f>
        <v>0.95486111111111116</v>
      </c>
      <c r="G83" s="9">
        <f t="shared" si="3"/>
        <v>1.1000000000000001</v>
      </c>
      <c r="H83" s="9"/>
      <c r="I83" s="9"/>
      <c r="J83" s="32">
        <v>87</v>
      </c>
      <c r="K83" s="9">
        <v>65</v>
      </c>
      <c r="L83" s="9">
        <v>18</v>
      </c>
      <c r="M83" s="9">
        <v>10</v>
      </c>
      <c r="N83" s="9">
        <v>71</v>
      </c>
      <c r="O83" s="9">
        <v>48</v>
      </c>
      <c r="P83" s="9">
        <v>91</v>
      </c>
      <c r="Q83" s="9">
        <v>65</v>
      </c>
      <c r="R83" s="9">
        <v>37</v>
      </c>
      <c r="S83" s="11">
        <v>50</v>
      </c>
      <c r="T83" s="32">
        <v>0</v>
      </c>
      <c r="U83" s="9">
        <v>0</v>
      </c>
      <c r="V83" s="9">
        <v>0</v>
      </c>
      <c r="W83" s="9">
        <v>3</v>
      </c>
      <c r="X83" s="9">
        <v>2</v>
      </c>
      <c r="Y83" s="9">
        <v>5</v>
      </c>
      <c r="Z83" s="9">
        <v>0</v>
      </c>
      <c r="AA83" s="9">
        <v>1</v>
      </c>
      <c r="AB83" s="9">
        <v>0</v>
      </c>
      <c r="AC83" s="11">
        <v>0</v>
      </c>
      <c r="AD83" s="56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4.25" customHeight="1">
      <c r="A84" s="32" t="s">
        <v>42</v>
      </c>
      <c r="B84" s="33">
        <v>44953</v>
      </c>
      <c r="C84" s="9">
        <f t="shared" si="0"/>
        <v>308</v>
      </c>
      <c r="D84" s="9">
        <f t="shared" si="1"/>
        <v>30.8</v>
      </c>
      <c r="E84" s="9">
        <f t="shared" si="2"/>
        <v>21</v>
      </c>
      <c r="F84" s="10">
        <f>(E84/$C$24)*100</f>
        <v>2.4193548387096775</v>
      </c>
      <c r="G84" s="9">
        <f t="shared" si="3"/>
        <v>2.1</v>
      </c>
      <c r="H84" s="9"/>
      <c r="I84" s="9"/>
      <c r="J84" s="32">
        <v>5</v>
      </c>
      <c r="K84" s="9">
        <v>32</v>
      </c>
      <c r="L84" s="9">
        <v>85</v>
      </c>
      <c r="M84" s="9">
        <v>57</v>
      </c>
      <c r="N84" s="9">
        <v>59</v>
      </c>
      <c r="O84" s="9">
        <v>7</v>
      </c>
      <c r="P84" s="9">
        <v>0</v>
      </c>
      <c r="Q84" s="9">
        <v>47</v>
      </c>
      <c r="R84" s="9">
        <v>12</v>
      </c>
      <c r="S84" s="11">
        <v>4</v>
      </c>
      <c r="T84" s="32">
        <v>1</v>
      </c>
      <c r="U84" s="9">
        <v>0</v>
      </c>
      <c r="V84" s="9">
        <v>1</v>
      </c>
      <c r="W84" s="9">
        <v>2</v>
      </c>
      <c r="X84" s="9">
        <v>2</v>
      </c>
      <c r="Y84" s="9">
        <v>3</v>
      </c>
      <c r="Z84" s="9">
        <v>2</v>
      </c>
      <c r="AA84" s="9">
        <v>3</v>
      </c>
      <c r="AB84" s="9">
        <v>4</v>
      </c>
      <c r="AC84" s="11">
        <v>3</v>
      </c>
      <c r="AD84" s="56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4.25" customHeight="1">
      <c r="A85" s="32" t="s">
        <v>43</v>
      </c>
      <c r="B85" s="33">
        <v>44953</v>
      </c>
      <c r="C85" s="9">
        <f t="shared" si="0"/>
        <v>76</v>
      </c>
      <c r="D85" s="9">
        <f t="shared" si="1"/>
        <v>7.6</v>
      </c>
      <c r="E85" s="9">
        <f t="shared" si="2"/>
        <v>16</v>
      </c>
      <c r="F85" s="10">
        <f>(E85/$C$25)*100</f>
        <v>2.5559105431309903</v>
      </c>
      <c r="G85" s="9">
        <f t="shared" si="3"/>
        <v>1.6</v>
      </c>
      <c r="H85" s="9"/>
      <c r="I85" s="9"/>
      <c r="J85" s="32">
        <v>0</v>
      </c>
      <c r="K85" s="9">
        <v>9</v>
      </c>
      <c r="L85" s="9">
        <v>6</v>
      </c>
      <c r="M85" s="9">
        <v>7</v>
      </c>
      <c r="N85" s="9">
        <v>32</v>
      </c>
      <c r="O85" s="9">
        <v>0</v>
      </c>
      <c r="P85" s="9">
        <v>0</v>
      </c>
      <c r="Q85" s="9">
        <v>0</v>
      </c>
      <c r="R85" s="9">
        <v>1</v>
      </c>
      <c r="S85" s="11">
        <v>21</v>
      </c>
      <c r="T85" s="32">
        <v>1</v>
      </c>
      <c r="U85" s="9">
        <v>0</v>
      </c>
      <c r="V85" s="9">
        <v>2</v>
      </c>
      <c r="W85" s="9">
        <v>1</v>
      </c>
      <c r="X85" s="9">
        <v>0</v>
      </c>
      <c r="Y85" s="9">
        <v>0</v>
      </c>
      <c r="Z85" s="9">
        <v>1</v>
      </c>
      <c r="AA85" s="9">
        <v>4</v>
      </c>
      <c r="AB85" s="9">
        <v>2</v>
      </c>
      <c r="AC85" s="11">
        <v>5</v>
      </c>
      <c r="AD85" s="56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4.25" customHeight="1">
      <c r="A86" s="32" t="s">
        <v>44</v>
      </c>
      <c r="B86" s="33">
        <v>44953</v>
      </c>
      <c r="C86" s="9">
        <f t="shared" si="0"/>
        <v>270</v>
      </c>
      <c r="D86" s="9">
        <f t="shared" si="1"/>
        <v>27</v>
      </c>
      <c r="E86" s="9">
        <f t="shared" si="2"/>
        <v>11</v>
      </c>
      <c r="F86" s="10">
        <f>(E86/$C$26)*100</f>
        <v>1.8675721561969438</v>
      </c>
      <c r="G86" s="9">
        <f t="shared" si="3"/>
        <v>1.1000000000000001</v>
      </c>
      <c r="H86" s="9"/>
      <c r="I86" s="9"/>
      <c r="J86" s="32">
        <v>26</v>
      </c>
      <c r="K86" s="9">
        <v>8</v>
      </c>
      <c r="L86" s="9">
        <v>11</v>
      </c>
      <c r="M86" s="9">
        <v>12</v>
      </c>
      <c r="N86" s="9">
        <v>28</v>
      </c>
      <c r="O86" s="9">
        <v>44</v>
      </c>
      <c r="P86" s="9">
        <v>66</v>
      </c>
      <c r="Q86" s="9">
        <v>57</v>
      </c>
      <c r="R86" s="9">
        <v>0</v>
      </c>
      <c r="S86" s="11">
        <v>18</v>
      </c>
      <c r="T86" s="32">
        <v>2</v>
      </c>
      <c r="U86" s="9">
        <v>1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4</v>
      </c>
      <c r="AC86" s="11">
        <v>4</v>
      </c>
      <c r="AD86" s="5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4.25" customHeight="1">
      <c r="A87" s="32" t="s">
        <v>45</v>
      </c>
      <c r="B87" s="33">
        <v>44953</v>
      </c>
      <c r="C87" s="9">
        <f t="shared" si="0"/>
        <v>362</v>
      </c>
      <c r="D87" s="9">
        <f t="shared" si="1"/>
        <v>36.200000000000003</v>
      </c>
      <c r="E87" s="9">
        <f t="shared" si="2"/>
        <v>5</v>
      </c>
      <c r="F87" s="10">
        <f>(E87/$C$27)*100</f>
        <v>0.68775790921595592</v>
      </c>
      <c r="G87" s="9">
        <f t="shared" si="3"/>
        <v>0.5</v>
      </c>
      <c r="H87" s="9"/>
      <c r="I87" s="9"/>
      <c r="J87" s="32">
        <v>3</v>
      </c>
      <c r="K87" s="9">
        <v>0</v>
      </c>
      <c r="L87" s="9">
        <v>44</v>
      </c>
      <c r="M87" s="9">
        <v>81</v>
      </c>
      <c r="N87" s="9">
        <v>27</v>
      </c>
      <c r="O87" s="9">
        <v>0</v>
      </c>
      <c r="P87" s="9">
        <v>51</v>
      </c>
      <c r="Q87" s="9">
        <v>97</v>
      </c>
      <c r="R87" s="9">
        <v>0</v>
      </c>
      <c r="S87" s="11">
        <v>59</v>
      </c>
      <c r="T87" s="32">
        <v>1</v>
      </c>
      <c r="U87" s="9">
        <v>2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2</v>
      </c>
      <c r="AC87" s="11">
        <v>0</v>
      </c>
      <c r="AD87" s="56" t="s">
        <v>67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4.25" customHeight="1">
      <c r="A88" s="32" t="s">
        <v>46</v>
      </c>
      <c r="B88" s="33">
        <v>44953</v>
      </c>
      <c r="C88" s="9">
        <f t="shared" si="0"/>
        <v>234</v>
      </c>
      <c r="D88" s="9">
        <f t="shared" si="1"/>
        <v>23.4</v>
      </c>
      <c r="E88" s="9">
        <f t="shared" si="2"/>
        <v>13</v>
      </c>
      <c r="F88" s="10">
        <f>(E88/$C$28)*100</f>
        <v>1.8309859154929577</v>
      </c>
      <c r="G88" s="9">
        <f t="shared" si="3"/>
        <v>1.3</v>
      </c>
      <c r="H88" s="9"/>
      <c r="I88" s="9"/>
      <c r="J88" s="32">
        <v>51</v>
      </c>
      <c r="K88" s="9">
        <v>0</v>
      </c>
      <c r="L88" s="9">
        <v>32</v>
      </c>
      <c r="M88" s="9">
        <v>42</v>
      </c>
      <c r="N88" s="9">
        <v>0</v>
      </c>
      <c r="O88" s="9">
        <v>25</v>
      </c>
      <c r="P88" s="9">
        <v>0</v>
      </c>
      <c r="Q88" s="9">
        <v>5</v>
      </c>
      <c r="R88" s="9">
        <v>4</v>
      </c>
      <c r="S88" s="11">
        <v>75</v>
      </c>
      <c r="T88" s="32">
        <v>0</v>
      </c>
      <c r="U88" s="9">
        <v>5</v>
      </c>
      <c r="V88" s="9">
        <v>0</v>
      </c>
      <c r="W88" s="9">
        <v>0</v>
      </c>
      <c r="X88" s="9">
        <v>3</v>
      </c>
      <c r="Y88" s="9">
        <v>2</v>
      </c>
      <c r="Z88" s="9">
        <v>2</v>
      </c>
      <c r="AA88" s="9">
        <v>1</v>
      </c>
      <c r="AB88" s="9">
        <v>0</v>
      </c>
      <c r="AC88" s="11">
        <v>0</v>
      </c>
      <c r="AD88" s="56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4.25" customHeight="1">
      <c r="A89" s="32" t="s">
        <v>47</v>
      </c>
      <c r="B89" s="33">
        <v>44953</v>
      </c>
      <c r="C89" s="9">
        <f t="shared" si="0"/>
        <v>370</v>
      </c>
      <c r="D89" s="9">
        <f t="shared" si="1"/>
        <v>37</v>
      </c>
      <c r="E89" s="9">
        <f t="shared" si="2"/>
        <v>16</v>
      </c>
      <c r="F89" s="10">
        <f>(E89/$C$29)*100</f>
        <v>2.4024024024024024</v>
      </c>
      <c r="G89" s="9">
        <f t="shared" si="3"/>
        <v>1.6</v>
      </c>
      <c r="H89" s="9"/>
      <c r="I89" s="9"/>
      <c r="J89" s="32">
        <v>21</v>
      </c>
      <c r="K89" s="9">
        <v>45</v>
      </c>
      <c r="L89" s="9">
        <v>1</v>
      </c>
      <c r="M89" s="9">
        <v>131</v>
      </c>
      <c r="N89" s="9">
        <v>0</v>
      </c>
      <c r="O89" s="9">
        <v>43</v>
      </c>
      <c r="P89" s="9">
        <v>27</v>
      </c>
      <c r="Q89" s="9">
        <v>37</v>
      </c>
      <c r="R89" s="9">
        <v>33</v>
      </c>
      <c r="S89" s="11">
        <v>32</v>
      </c>
      <c r="T89" s="32">
        <v>2</v>
      </c>
      <c r="U89" s="9">
        <v>0</v>
      </c>
      <c r="V89" s="9">
        <v>3</v>
      </c>
      <c r="W89" s="9">
        <v>0</v>
      </c>
      <c r="X89" s="9">
        <v>0</v>
      </c>
      <c r="Y89" s="9">
        <v>1</v>
      </c>
      <c r="Z89" s="9">
        <v>4</v>
      </c>
      <c r="AA89" s="9">
        <v>0</v>
      </c>
      <c r="AB89" s="9">
        <v>6</v>
      </c>
      <c r="AC89" s="11">
        <v>0</v>
      </c>
      <c r="AD89" s="56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4.25" customHeight="1">
      <c r="A90" s="32" t="s">
        <v>48</v>
      </c>
      <c r="B90" s="33">
        <v>44953</v>
      </c>
      <c r="C90" s="9">
        <f t="shared" si="0"/>
        <v>262</v>
      </c>
      <c r="D90" s="9">
        <f t="shared" si="1"/>
        <v>26.2</v>
      </c>
      <c r="E90" s="9">
        <f t="shared" si="2"/>
        <v>18</v>
      </c>
      <c r="F90" s="10">
        <f>(E90/$C$30)*100</f>
        <v>2.2929936305732483</v>
      </c>
      <c r="G90" s="9">
        <f t="shared" si="3"/>
        <v>1.8</v>
      </c>
      <c r="H90" s="9"/>
      <c r="I90" s="9"/>
      <c r="J90" s="32">
        <v>0</v>
      </c>
      <c r="K90" s="9">
        <v>1</v>
      </c>
      <c r="L90" s="9">
        <v>6</v>
      </c>
      <c r="M90" s="9">
        <v>97</v>
      </c>
      <c r="N90" s="9">
        <v>6</v>
      </c>
      <c r="O90" s="9">
        <v>26</v>
      </c>
      <c r="P90" s="9">
        <v>77</v>
      </c>
      <c r="Q90" s="9">
        <v>24</v>
      </c>
      <c r="R90" s="9">
        <v>25</v>
      </c>
      <c r="S90" s="11">
        <v>0</v>
      </c>
      <c r="T90" s="32">
        <v>1</v>
      </c>
      <c r="U90" s="9">
        <v>3</v>
      </c>
      <c r="V90" s="9">
        <v>3</v>
      </c>
      <c r="W90" s="9">
        <v>0</v>
      </c>
      <c r="X90" s="9">
        <v>1</v>
      </c>
      <c r="Y90" s="9">
        <v>0</v>
      </c>
      <c r="Z90" s="9">
        <v>0</v>
      </c>
      <c r="AA90" s="9">
        <v>4</v>
      </c>
      <c r="AB90" s="9">
        <v>2</v>
      </c>
      <c r="AC90" s="11">
        <v>4</v>
      </c>
      <c r="AD90" s="56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4.25" customHeight="1">
      <c r="A91" s="32" t="s">
        <v>49</v>
      </c>
      <c r="B91" s="33">
        <v>44953</v>
      </c>
      <c r="C91" s="9">
        <f t="shared" si="0"/>
        <v>233</v>
      </c>
      <c r="D91" s="9">
        <f t="shared" si="1"/>
        <v>23.3</v>
      </c>
      <c r="E91" s="9">
        <f t="shared" si="2"/>
        <v>14</v>
      </c>
      <c r="F91" s="10">
        <f>(E91/$C$31)*100</f>
        <v>2.1244309559939301</v>
      </c>
      <c r="G91" s="9">
        <f t="shared" si="3"/>
        <v>1.4</v>
      </c>
      <c r="H91" s="9"/>
      <c r="I91" s="9"/>
      <c r="J91" s="32">
        <v>25</v>
      </c>
      <c r="K91" s="9">
        <v>14</v>
      </c>
      <c r="L91" s="9">
        <v>36</v>
      </c>
      <c r="M91" s="9">
        <v>8</v>
      </c>
      <c r="N91" s="9">
        <v>99</v>
      </c>
      <c r="O91" s="9">
        <v>1</v>
      </c>
      <c r="P91" s="9">
        <v>10</v>
      </c>
      <c r="Q91" s="9">
        <v>5</v>
      </c>
      <c r="R91" s="9">
        <v>31</v>
      </c>
      <c r="S91" s="11">
        <v>4</v>
      </c>
      <c r="T91" s="32">
        <v>0</v>
      </c>
      <c r="U91" s="9">
        <v>0</v>
      </c>
      <c r="V91" s="9">
        <v>0</v>
      </c>
      <c r="W91" s="9">
        <v>3</v>
      </c>
      <c r="X91" s="9">
        <v>1</v>
      </c>
      <c r="Y91" s="9">
        <v>0</v>
      </c>
      <c r="Z91" s="9">
        <v>5</v>
      </c>
      <c r="AA91" s="9">
        <v>1</v>
      </c>
      <c r="AB91" s="9">
        <v>3</v>
      </c>
      <c r="AC91" s="11">
        <v>1</v>
      </c>
      <c r="AD91" s="5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4.25" customHeight="1">
      <c r="A92" s="32" t="s">
        <v>50</v>
      </c>
      <c r="B92" s="33">
        <v>44953</v>
      </c>
      <c r="C92" s="9">
        <f t="shared" si="0"/>
        <v>302</v>
      </c>
      <c r="D92" s="9">
        <f t="shared" si="1"/>
        <v>30.2</v>
      </c>
      <c r="E92" s="9">
        <f t="shared" si="2"/>
        <v>18</v>
      </c>
      <c r="F92" s="10">
        <f>(E92/$C$32)*100</f>
        <v>3.0150753768844218</v>
      </c>
      <c r="G92" s="9">
        <f t="shared" si="3"/>
        <v>1.8</v>
      </c>
      <c r="H92" s="9"/>
      <c r="I92" s="9"/>
      <c r="J92" s="32">
        <v>17</v>
      </c>
      <c r="K92" s="9">
        <v>36</v>
      </c>
      <c r="L92" s="9">
        <v>31</v>
      </c>
      <c r="M92" s="9">
        <v>26</v>
      </c>
      <c r="N92" s="9">
        <v>27</v>
      </c>
      <c r="O92" s="9">
        <v>28</v>
      </c>
      <c r="P92" s="9">
        <v>23</v>
      </c>
      <c r="Q92" s="9">
        <v>19</v>
      </c>
      <c r="R92" s="9">
        <v>74</v>
      </c>
      <c r="S92" s="11">
        <v>21</v>
      </c>
      <c r="T92" s="32">
        <v>1</v>
      </c>
      <c r="U92" s="9">
        <v>2</v>
      </c>
      <c r="V92" s="9">
        <v>2</v>
      </c>
      <c r="W92" s="9">
        <v>2</v>
      </c>
      <c r="X92" s="9">
        <v>7</v>
      </c>
      <c r="Y92" s="9">
        <v>2</v>
      </c>
      <c r="Z92" s="9">
        <v>2</v>
      </c>
      <c r="AA92" s="9">
        <v>0</v>
      </c>
      <c r="AB92" s="9">
        <v>0</v>
      </c>
      <c r="AC92" s="11">
        <v>0</v>
      </c>
      <c r="AD92" s="5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4.25" customHeight="1">
      <c r="A93" s="32" t="s">
        <v>51</v>
      </c>
      <c r="B93" s="33">
        <v>44953</v>
      </c>
      <c r="C93" s="9">
        <f t="shared" si="0"/>
        <v>299</v>
      </c>
      <c r="D93" s="9">
        <f t="shared" si="1"/>
        <v>29.9</v>
      </c>
      <c r="E93" s="9">
        <f t="shared" si="2"/>
        <v>26</v>
      </c>
      <c r="F93" s="10">
        <f>(E93/$C$33)*100</f>
        <v>3.9816232771822357</v>
      </c>
      <c r="G93" s="9">
        <f t="shared" si="3"/>
        <v>2.6</v>
      </c>
      <c r="H93" s="9"/>
      <c r="I93" s="9"/>
      <c r="J93" s="32">
        <v>46</v>
      </c>
      <c r="K93" s="9">
        <v>11</v>
      </c>
      <c r="L93" s="9">
        <v>26</v>
      </c>
      <c r="M93" s="9">
        <v>2</v>
      </c>
      <c r="N93" s="9">
        <v>15</v>
      </c>
      <c r="O93" s="9">
        <v>32</v>
      </c>
      <c r="P93" s="9">
        <v>11</v>
      </c>
      <c r="Q93" s="9">
        <v>35</v>
      </c>
      <c r="R93" s="9">
        <v>65</v>
      </c>
      <c r="S93" s="11">
        <v>56</v>
      </c>
      <c r="T93" s="32">
        <v>2</v>
      </c>
      <c r="U93" s="9">
        <v>2</v>
      </c>
      <c r="V93" s="9">
        <v>1</v>
      </c>
      <c r="W93" s="9">
        <v>3</v>
      </c>
      <c r="X93" s="9">
        <v>1</v>
      </c>
      <c r="Y93" s="9">
        <v>3</v>
      </c>
      <c r="Z93" s="9">
        <v>2</v>
      </c>
      <c r="AA93" s="9">
        <v>5</v>
      </c>
      <c r="AB93" s="9">
        <v>2</v>
      </c>
      <c r="AC93" s="11">
        <v>5</v>
      </c>
      <c r="AD93" s="5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4.25" customHeight="1">
      <c r="A94" s="32" t="s">
        <v>52</v>
      </c>
      <c r="B94" s="33">
        <v>44953</v>
      </c>
      <c r="C94" s="9">
        <f t="shared" si="0"/>
        <v>547</v>
      </c>
      <c r="D94" s="9">
        <f t="shared" si="1"/>
        <v>54.7</v>
      </c>
      <c r="E94" s="9">
        <f t="shared" si="2"/>
        <v>13</v>
      </c>
      <c r="F94" s="10">
        <f>(E94/$C$34)*100</f>
        <v>1.4412416851441241</v>
      </c>
      <c r="G94" s="9">
        <f t="shared" si="3"/>
        <v>1.3</v>
      </c>
      <c r="H94" s="9"/>
      <c r="I94" s="9"/>
      <c r="J94" s="32">
        <v>71</v>
      </c>
      <c r="K94" s="9">
        <v>60</v>
      </c>
      <c r="L94" s="9">
        <v>85</v>
      </c>
      <c r="M94" s="9">
        <v>8</v>
      </c>
      <c r="N94" s="9">
        <v>69</v>
      </c>
      <c r="O94" s="9">
        <v>62</v>
      </c>
      <c r="P94" s="9">
        <v>9</v>
      </c>
      <c r="Q94" s="9">
        <v>48</v>
      </c>
      <c r="R94" s="9">
        <v>72</v>
      </c>
      <c r="S94" s="11">
        <v>63</v>
      </c>
      <c r="T94" s="32">
        <v>0</v>
      </c>
      <c r="U94" s="9">
        <v>2</v>
      </c>
      <c r="V94" s="9">
        <v>1</v>
      </c>
      <c r="W94" s="9">
        <v>3</v>
      </c>
      <c r="X94" s="9">
        <v>0</v>
      </c>
      <c r="Y94" s="9">
        <v>2</v>
      </c>
      <c r="Z94" s="9">
        <v>1</v>
      </c>
      <c r="AA94" s="9">
        <v>0</v>
      </c>
      <c r="AB94" s="9">
        <v>4</v>
      </c>
      <c r="AC94" s="11">
        <v>0</v>
      </c>
      <c r="AD94" s="5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25" customHeight="1">
      <c r="A95" s="32" t="s">
        <v>53</v>
      </c>
      <c r="B95" s="33">
        <v>44953</v>
      </c>
      <c r="C95" s="9">
        <f t="shared" si="0"/>
        <v>444</v>
      </c>
      <c r="D95" s="9">
        <f t="shared" si="1"/>
        <v>44.4</v>
      </c>
      <c r="E95" s="9">
        <f t="shared" si="2"/>
        <v>11</v>
      </c>
      <c r="F95" s="10">
        <f>(E95/$C$35)*100</f>
        <v>0.96491228070175439</v>
      </c>
      <c r="G95" s="9">
        <f t="shared" si="3"/>
        <v>1.1000000000000001</v>
      </c>
      <c r="H95" s="9"/>
      <c r="I95" s="9"/>
      <c r="J95" s="32">
        <v>63</v>
      </c>
      <c r="K95" s="9">
        <v>41</v>
      </c>
      <c r="L95" s="9">
        <v>34</v>
      </c>
      <c r="M95" s="9">
        <v>31</v>
      </c>
      <c r="N95" s="9">
        <v>58</v>
      </c>
      <c r="O95" s="9">
        <v>5</v>
      </c>
      <c r="P95" s="9">
        <v>38</v>
      </c>
      <c r="Q95" s="9">
        <v>94</v>
      </c>
      <c r="R95" s="9">
        <v>38</v>
      </c>
      <c r="S95" s="11">
        <v>42</v>
      </c>
      <c r="T95" s="32">
        <v>0</v>
      </c>
      <c r="U95" s="9">
        <v>0</v>
      </c>
      <c r="V95" s="9">
        <v>1</v>
      </c>
      <c r="W95" s="9">
        <v>3</v>
      </c>
      <c r="X95" s="9">
        <v>1</v>
      </c>
      <c r="Y95" s="9">
        <v>4</v>
      </c>
      <c r="Z95" s="9">
        <v>0</v>
      </c>
      <c r="AA95" s="9">
        <v>0</v>
      </c>
      <c r="AB95" s="9">
        <v>0</v>
      </c>
      <c r="AC95" s="11">
        <v>2</v>
      </c>
      <c r="AD95" s="5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4.25" customHeight="1">
      <c r="A96" s="32" t="s">
        <v>54</v>
      </c>
      <c r="B96" s="33">
        <v>44953</v>
      </c>
      <c r="C96" s="9">
        <f t="shared" si="0"/>
        <v>273</v>
      </c>
      <c r="D96" s="9">
        <f t="shared" si="1"/>
        <v>27.3</v>
      </c>
      <c r="E96" s="9">
        <f t="shared" si="2"/>
        <v>15</v>
      </c>
      <c r="F96" s="10">
        <f>(E96/$C$36)*100</f>
        <v>2.1707670043415339</v>
      </c>
      <c r="G96" s="9">
        <f t="shared" si="3"/>
        <v>1.5</v>
      </c>
      <c r="H96" s="9"/>
      <c r="I96" s="9"/>
      <c r="J96" s="32">
        <v>42</v>
      </c>
      <c r="K96" s="9">
        <v>19</v>
      </c>
      <c r="L96" s="9">
        <v>6</v>
      </c>
      <c r="M96" s="9">
        <v>0</v>
      </c>
      <c r="N96" s="9">
        <v>1</v>
      </c>
      <c r="O96" s="9">
        <v>4</v>
      </c>
      <c r="P96" s="9">
        <v>34</v>
      </c>
      <c r="Q96" s="9">
        <v>72</v>
      </c>
      <c r="R96" s="9">
        <v>63</v>
      </c>
      <c r="S96" s="11">
        <v>32</v>
      </c>
      <c r="T96" s="32">
        <v>3</v>
      </c>
      <c r="U96" s="9">
        <v>6</v>
      </c>
      <c r="V96" s="9">
        <v>1</v>
      </c>
      <c r="W96" s="9">
        <v>0</v>
      </c>
      <c r="X96" s="9">
        <v>1</v>
      </c>
      <c r="Y96" s="9">
        <v>0</v>
      </c>
      <c r="Z96" s="9">
        <v>0</v>
      </c>
      <c r="AA96" s="9">
        <v>0</v>
      </c>
      <c r="AB96" s="9">
        <v>2</v>
      </c>
      <c r="AC96" s="11">
        <v>2</v>
      </c>
      <c r="AD96" s="56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4.25" customHeight="1">
      <c r="A97" s="32" t="s">
        <v>55</v>
      </c>
      <c r="B97" s="33">
        <v>44953</v>
      </c>
      <c r="C97" s="9">
        <f t="shared" si="0"/>
        <v>178</v>
      </c>
      <c r="D97" s="9">
        <f t="shared" si="1"/>
        <v>17.8</v>
      </c>
      <c r="E97" s="9">
        <f t="shared" si="2"/>
        <v>24</v>
      </c>
      <c r="F97" s="10">
        <f>(E97/$C$37)*100</f>
        <v>4.1594454072790299</v>
      </c>
      <c r="G97" s="9">
        <f t="shared" si="3"/>
        <v>2.4</v>
      </c>
      <c r="H97" s="9"/>
      <c r="I97" s="9"/>
      <c r="J97" s="32">
        <v>9</v>
      </c>
      <c r="K97" s="9">
        <v>2</v>
      </c>
      <c r="L97" s="9">
        <v>22</v>
      </c>
      <c r="M97" s="9">
        <v>51</v>
      </c>
      <c r="N97" s="9">
        <v>36</v>
      </c>
      <c r="O97" s="9">
        <v>38</v>
      </c>
      <c r="P97" s="9">
        <v>16</v>
      </c>
      <c r="Q97" s="9">
        <v>1</v>
      </c>
      <c r="R97" s="9">
        <v>0</v>
      </c>
      <c r="S97" s="11">
        <v>3</v>
      </c>
      <c r="T97" s="32">
        <v>4</v>
      </c>
      <c r="U97" s="9">
        <v>4</v>
      </c>
      <c r="V97" s="9">
        <v>3</v>
      </c>
      <c r="W97" s="9">
        <v>0</v>
      </c>
      <c r="X97" s="9">
        <v>0</v>
      </c>
      <c r="Y97" s="9">
        <v>2</v>
      </c>
      <c r="Z97" s="9">
        <v>3</v>
      </c>
      <c r="AA97" s="9">
        <v>1</v>
      </c>
      <c r="AB97" s="9">
        <v>5</v>
      </c>
      <c r="AC97" s="11">
        <v>2</v>
      </c>
      <c r="AD97" s="56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4.25" customHeight="1">
      <c r="A98" s="32" t="s">
        <v>56</v>
      </c>
      <c r="B98" s="33">
        <v>44953</v>
      </c>
      <c r="C98" s="9">
        <f t="shared" si="0"/>
        <v>207</v>
      </c>
      <c r="D98" s="9">
        <f t="shared" si="1"/>
        <v>20.7</v>
      </c>
      <c r="E98" s="9">
        <f t="shared" si="2"/>
        <v>14</v>
      </c>
      <c r="F98" s="10">
        <f>(E98/$C$38)*100</f>
        <v>2.4778761061946901</v>
      </c>
      <c r="G98" s="9">
        <f t="shared" si="3"/>
        <v>1.4</v>
      </c>
      <c r="H98" s="9"/>
      <c r="I98" s="9"/>
      <c r="J98" s="32">
        <v>0</v>
      </c>
      <c r="K98" s="9">
        <v>33</v>
      </c>
      <c r="L98" s="9">
        <v>13</v>
      </c>
      <c r="M98" s="9">
        <v>13</v>
      </c>
      <c r="N98" s="9">
        <v>35</v>
      </c>
      <c r="O98" s="9">
        <v>53</v>
      </c>
      <c r="P98" s="9">
        <v>27</v>
      </c>
      <c r="Q98" s="9">
        <v>0</v>
      </c>
      <c r="R98" s="9">
        <v>5</v>
      </c>
      <c r="S98" s="11">
        <v>28</v>
      </c>
      <c r="T98" s="32">
        <v>1</v>
      </c>
      <c r="U98" s="9">
        <v>0</v>
      </c>
      <c r="V98" s="9">
        <v>2</v>
      </c>
      <c r="W98" s="9">
        <v>2</v>
      </c>
      <c r="X98" s="9">
        <v>1</v>
      </c>
      <c r="Y98" s="9">
        <v>5</v>
      </c>
      <c r="Z98" s="9">
        <v>0</v>
      </c>
      <c r="AA98" s="9">
        <v>2</v>
      </c>
      <c r="AB98" s="9">
        <v>0</v>
      </c>
      <c r="AC98" s="11">
        <v>1</v>
      </c>
      <c r="AD98" s="56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4.25" customHeight="1">
      <c r="A99" s="32" t="s">
        <v>57</v>
      </c>
      <c r="B99" s="33">
        <v>44953</v>
      </c>
      <c r="C99" s="9">
        <f t="shared" si="0"/>
        <v>186</v>
      </c>
      <c r="D99" s="9">
        <f t="shared" si="1"/>
        <v>18.600000000000001</v>
      </c>
      <c r="E99" s="9">
        <f t="shared" si="2"/>
        <v>25</v>
      </c>
      <c r="F99" s="10">
        <f>(E99/$C$39)*100</f>
        <v>4.0916530278232406</v>
      </c>
      <c r="G99" s="9">
        <f t="shared" si="3"/>
        <v>2.5</v>
      </c>
      <c r="H99" s="9"/>
      <c r="I99" s="9"/>
      <c r="J99" s="32">
        <v>57</v>
      </c>
      <c r="K99" s="9">
        <v>16</v>
      </c>
      <c r="L99" s="9">
        <v>4</v>
      </c>
      <c r="M99" s="9">
        <v>1</v>
      </c>
      <c r="N99" s="9">
        <v>41</v>
      </c>
      <c r="O99" s="9">
        <v>31</v>
      </c>
      <c r="P99" s="9">
        <v>8</v>
      </c>
      <c r="Q99" s="9">
        <v>1</v>
      </c>
      <c r="R99" s="9">
        <v>23</v>
      </c>
      <c r="S99" s="11">
        <v>4</v>
      </c>
      <c r="T99" s="32">
        <v>0</v>
      </c>
      <c r="U99" s="9">
        <v>9</v>
      </c>
      <c r="V99" s="9">
        <v>0</v>
      </c>
      <c r="W99" s="9">
        <v>3</v>
      </c>
      <c r="X99" s="9">
        <v>0</v>
      </c>
      <c r="Y99" s="9">
        <v>5</v>
      </c>
      <c r="Z99" s="9">
        <v>2</v>
      </c>
      <c r="AA99" s="9">
        <v>0</v>
      </c>
      <c r="AB99" s="9">
        <v>6</v>
      </c>
      <c r="AC99" s="11">
        <v>0</v>
      </c>
      <c r="AD99" s="56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4.25" customHeight="1">
      <c r="A100" s="32" t="s">
        <v>58</v>
      </c>
      <c r="B100" s="33">
        <v>44953</v>
      </c>
      <c r="C100" s="9">
        <f t="shared" si="0"/>
        <v>251</v>
      </c>
      <c r="D100" s="9">
        <f t="shared" si="1"/>
        <v>25.1</v>
      </c>
      <c r="E100" s="9">
        <f t="shared" si="2"/>
        <v>5</v>
      </c>
      <c r="F100" s="10">
        <f>(E100/$C$40)*100</f>
        <v>0.58548009367681508</v>
      </c>
      <c r="G100" s="9">
        <f t="shared" si="3"/>
        <v>0.5</v>
      </c>
      <c r="H100" s="9"/>
      <c r="I100" s="9"/>
      <c r="J100" s="32">
        <v>0</v>
      </c>
      <c r="K100" s="9">
        <v>39</v>
      </c>
      <c r="L100" s="9">
        <v>0</v>
      </c>
      <c r="M100" s="9">
        <v>79</v>
      </c>
      <c r="N100" s="9">
        <v>0</v>
      </c>
      <c r="O100" s="9">
        <v>36</v>
      </c>
      <c r="P100" s="9">
        <v>32</v>
      </c>
      <c r="Q100" s="9">
        <v>31</v>
      </c>
      <c r="R100" s="9">
        <v>12</v>
      </c>
      <c r="S100" s="11">
        <v>22</v>
      </c>
      <c r="T100" s="32">
        <v>0</v>
      </c>
      <c r="U100" s="9">
        <v>0</v>
      </c>
      <c r="V100" s="9">
        <v>2</v>
      </c>
      <c r="W100" s="9">
        <v>0</v>
      </c>
      <c r="X100" s="9">
        <v>0</v>
      </c>
      <c r="Y100" s="9">
        <v>2</v>
      </c>
      <c r="Z100" s="9">
        <v>0</v>
      </c>
      <c r="AA100" s="9">
        <v>0</v>
      </c>
      <c r="AB100" s="9">
        <v>0</v>
      </c>
      <c r="AC100" s="11">
        <v>1</v>
      </c>
      <c r="AD100" s="5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4.25" customHeight="1">
      <c r="A101" s="35" t="s">
        <v>59</v>
      </c>
      <c r="B101" s="39">
        <v>44953</v>
      </c>
      <c r="C101" s="21">
        <f t="shared" si="0"/>
        <v>436</v>
      </c>
      <c r="D101" s="21">
        <f t="shared" si="1"/>
        <v>43.6</v>
      </c>
      <c r="E101" s="21">
        <f t="shared" si="2"/>
        <v>15</v>
      </c>
      <c r="F101" s="22">
        <f>(E101/$C$41)*100</f>
        <v>1.7605633802816902</v>
      </c>
      <c r="G101" s="21">
        <f t="shared" si="3"/>
        <v>1.5</v>
      </c>
      <c r="H101" s="21"/>
      <c r="I101" s="21"/>
      <c r="J101" s="34">
        <v>18</v>
      </c>
      <c r="K101" s="13">
        <v>1</v>
      </c>
      <c r="L101" s="13">
        <v>29</v>
      </c>
      <c r="M101" s="13">
        <v>53</v>
      </c>
      <c r="N101" s="13">
        <v>28</v>
      </c>
      <c r="O101" s="13">
        <v>38</v>
      </c>
      <c r="P101" s="13">
        <v>31</v>
      </c>
      <c r="Q101" s="13">
        <v>22</v>
      </c>
      <c r="R101" s="13">
        <v>107</v>
      </c>
      <c r="S101" s="15">
        <v>109</v>
      </c>
      <c r="T101" s="34">
        <v>2</v>
      </c>
      <c r="U101" s="13">
        <v>3</v>
      </c>
      <c r="V101" s="13">
        <v>3</v>
      </c>
      <c r="W101" s="13">
        <v>2</v>
      </c>
      <c r="X101" s="13">
        <v>3</v>
      </c>
      <c r="Y101" s="13">
        <v>2</v>
      </c>
      <c r="Z101" s="13">
        <v>0</v>
      </c>
      <c r="AA101" s="13">
        <v>0</v>
      </c>
      <c r="AB101" s="13">
        <v>0</v>
      </c>
      <c r="AC101" s="15">
        <v>0</v>
      </c>
      <c r="AD101" s="5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4.25" customHeight="1">
      <c r="A102" s="30" t="s">
        <v>39</v>
      </c>
      <c r="B102" s="31">
        <v>44970</v>
      </c>
      <c r="C102" s="5">
        <f t="shared" si="0"/>
        <v>144</v>
      </c>
      <c r="D102" s="5">
        <f t="shared" si="1"/>
        <v>14.4</v>
      </c>
      <c r="E102" s="5">
        <f t="shared" si="2"/>
        <v>15</v>
      </c>
      <c r="F102" s="6">
        <f>(E102/$C$22)*100</f>
        <v>1.875</v>
      </c>
      <c r="G102" s="5">
        <f t="shared" si="3"/>
        <v>1.5</v>
      </c>
      <c r="H102" s="5"/>
      <c r="I102" s="5"/>
      <c r="J102" s="37">
        <v>55</v>
      </c>
      <c r="K102" s="17">
        <v>10</v>
      </c>
      <c r="L102" s="17">
        <v>3</v>
      </c>
      <c r="M102" s="17">
        <v>8</v>
      </c>
      <c r="N102" s="17">
        <v>30</v>
      </c>
      <c r="O102" s="17">
        <v>0</v>
      </c>
      <c r="P102" s="17">
        <v>0</v>
      </c>
      <c r="Q102" s="17">
        <v>5</v>
      </c>
      <c r="R102" s="17">
        <v>15</v>
      </c>
      <c r="S102" s="19">
        <v>18</v>
      </c>
      <c r="T102" s="37">
        <v>1</v>
      </c>
      <c r="U102" s="17">
        <v>3</v>
      </c>
      <c r="V102" s="17">
        <v>0</v>
      </c>
      <c r="W102" s="17">
        <v>4</v>
      </c>
      <c r="X102" s="17">
        <v>2</v>
      </c>
      <c r="Y102" s="17">
        <v>0</v>
      </c>
      <c r="Z102" s="17">
        <v>0</v>
      </c>
      <c r="AA102" s="17">
        <v>4</v>
      </c>
      <c r="AB102" s="17">
        <v>0</v>
      </c>
      <c r="AC102" s="19">
        <v>1</v>
      </c>
      <c r="AD102" s="5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4.25" customHeight="1">
      <c r="A103" s="32" t="s">
        <v>41</v>
      </c>
      <c r="B103" s="33">
        <v>44970</v>
      </c>
      <c r="C103" s="9">
        <f t="shared" si="0"/>
        <v>238</v>
      </c>
      <c r="D103" s="9">
        <f t="shared" si="1"/>
        <v>23.8</v>
      </c>
      <c r="E103" s="9">
        <f t="shared" si="2"/>
        <v>34</v>
      </c>
      <c r="F103" s="10">
        <f>(E103/$C$23)*100</f>
        <v>2.9513888888888888</v>
      </c>
      <c r="G103" s="9">
        <f t="shared" si="3"/>
        <v>3.4</v>
      </c>
      <c r="H103" s="9"/>
      <c r="I103" s="9"/>
      <c r="J103" s="32">
        <v>63</v>
      </c>
      <c r="K103" s="9">
        <v>25</v>
      </c>
      <c r="L103" s="9">
        <v>0</v>
      </c>
      <c r="M103" s="9">
        <v>51</v>
      </c>
      <c r="N103" s="9">
        <v>15</v>
      </c>
      <c r="O103" s="9">
        <v>10</v>
      </c>
      <c r="P103" s="9">
        <v>23</v>
      </c>
      <c r="Q103" s="9">
        <v>22</v>
      </c>
      <c r="R103" s="9">
        <v>12</v>
      </c>
      <c r="S103" s="11">
        <v>17</v>
      </c>
      <c r="T103" s="32">
        <v>0</v>
      </c>
      <c r="U103" s="9">
        <v>0</v>
      </c>
      <c r="V103" s="9">
        <v>1</v>
      </c>
      <c r="W103" s="9">
        <v>11</v>
      </c>
      <c r="X103" s="9">
        <v>2</v>
      </c>
      <c r="Y103" s="9">
        <v>5</v>
      </c>
      <c r="Z103" s="9">
        <v>3</v>
      </c>
      <c r="AA103" s="9">
        <v>4</v>
      </c>
      <c r="AB103" s="9">
        <v>6</v>
      </c>
      <c r="AC103" s="11">
        <v>2</v>
      </c>
      <c r="AD103" s="5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4.25" customHeight="1">
      <c r="A104" s="32" t="s">
        <v>42</v>
      </c>
      <c r="B104" s="33">
        <v>44970</v>
      </c>
      <c r="C104" s="9">
        <f t="shared" si="0"/>
        <v>156</v>
      </c>
      <c r="D104" s="9">
        <f t="shared" si="1"/>
        <v>15.6</v>
      </c>
      <c r="E104" s="9">
        <f t="shared" si="2"/>
        <v>18</v>
      </c>
      <c r="F104" s="10">
        <f>(E104/$C$24)*100</f>
        <v>2.0737327188940093</v>
      </c>
      <c r="G104" s="9">
        <f t="shared" si="3"/>
        <v>1.8</v>
      </c>
      <c r="H104" s="9"/>
      <c r="I104" s="9"/>
      <c r="J104" s="32">
        <v>0</v>
      </c>
      <c r="K104" s="9">
        <v>4</v>
      </c>
      <c r="L104" s="9">
        <v>61</v>
      </c>
      <c r="M104" s="9">
        <v>40</v>
      </c>
      <c r="N104" s="9">
        <v>20</v>
      </c>
      <c r="O104" s="9">
        <v>1</v>
      </c>
      <c r="P104" s="9">
        <v>0</v>
      </c>
      <c r="Q104" s="9">
        <v>28</v>
      </c>
      <c r="R104" s="9">
        <v>2</v>
      </c>
      <c r="S104" s="11">
        <v>0</v>
      </c>
      <c r="T104" s="32">
        <v>0</v>
      </c>
      <c r="U104" s="9">
        <v>2</v>
      </c>
      <c r="V104" s="9">
        <v>3</v>
      </c>
      <c r="W104" s="9">
        <v>2</v>
      </c>
      <c r="X104" s="9">
        <v>3</v>
      </c>
      <c r="Y104" s="9">
        <v>0</v>
      </c>
      <c r="Z104" s="9">
        <v>0</v>
      </c>
      <c r="AA104" s="9">
        <v>5</v>
      </c>
      <c r="AB104" s="9">
        <v>2</v>
      </c>
      <c r="AC104" s="11">
        <v>1</v>
      </c>
      <c r="AD104" s="5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4.25" customHeight="1">
      <c r="A105" s="32" t="s">
        <v>43</v>
      </c>
      <c r="B105" s="33">
        <v>44970</v>
      </c>
      <c r="C105" s="9">
        <f t="shared" si="0"/>
        <v>56</v>
      </c>
      <c r="D105" s="9">
        <f t="shared" si="1"/>
        <v>5.6</v>
      </c>
      <c r="E105" s="9">
        <f t="shared" si="2"/>
        <v>9</v>
      </c>
      <c r="F105" s="10">
        <f>(E105/$C$25)*100</f>
        <v>1.4376996805111821</v>
      </c>
      <c r="G105" s="9">
        <f t="shared" si="3"/>
        <v>0.9</v>
      </c>
      <c r="H105" s="9"/>
      <c r="I105" s="9"/>
      <c r="J105" s="32">
        <v>0</v>
      </c>
      <c r="K105" s="9">
        <v>0</v>
      </c>
      <c r="L105" s="9">
        <v>0</v>
      </c>
      <c r="M105" s="9">
        <v>0</v>
      </c>
      <c r="N105" s="9">
        <v>2</v>
      </c>
      <c r="O105" s="9">
        <v>0</v>
      </c>
      <c r="P105" s="9">
        <v>0</v>
      </c>
      <c r="Q105" s="9">
        <v>54</v>
      </c>
      <c r="R105" s="9">
        <v>0</v>
      </c>
      <c r="S105" s="11">
        <v>0</v>
      </c>
      <c r="T105" s="32">
        <v>0</v>
      </c>
      <c r="U105" s="9">
        <v>0</v>
      </c>
      <c r="V105" s="9">
        <v>0</v>
      </c>
      <c r="W105" s="9">
        <v>0</v>
      </c>
      <c r="X105" s="9">
        <v>3</v>
      </c>
      <c r="Y105" s="9">
        <v>0</v>
      </c>
      <c r="Z105" s="9">
        <v>1</v>
      </c>
      <c r="AA105" s="9">
        <v>4</v>
      </c>
      <c r="AB105" s="9">
        <v>1</v>
      </c>
      <c r="AC105" s="11">
        <v>0</v>
      </c>
      <c r="AD105" s="5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4.25" customHeight="1">
      <c r="A106" s="32" t="s">
        <v>44</v>
      </c>
      <c r="B106" s="33">
        <v>44970</v>
      </c>
      <c r="C106" s="9">
        <f t="shared" si="0"/>
        <v>66</v>
      </c>
      <c r="D106" s="10">
        <f t="shared" si="1"/>
        <v>6.6</v>
      </c>
      <c r="E106" s="9">
        <f t="shared" si="2"/>
        <v>22</v>
      </c>
      <c r="F106" s="10">
        <f>(E106/$C$26)*100</f>
        <v>3.7351443123938877</v>
      </c>
      <c r="G106" s="9">
        <f t="shared" si="3"/>
        <v>2.2000000000000002</v>
      </c>
      <c r="H106" s="9"/>
      <c r="I106" s="9"/>
      <c r="J106" s="32">
        <v>24</v>
      </c>
      <c r="K106" s="9">
        <v>0</v>
      </c>
      <c r="L106" s="9">
        <v>0</v>
      </c>
      <c r="M106" s="9">
        <v>0</v>
      </c>
      <c r="N106" s="9">
        <v>4</v>
      </c>
      <c r="O106" s="9">
        <v>5</v>
      </c>
      <c r="P106" s="9">
        <v>16</v>
      </c>
      <c r="Q106" s="9">
        <v>17</v>
      </c>
      <c r="R106" s="9">
        <v>0</v>
      </c>
      <c r="S106" s="11">
        <v>0</v>
      </c>
      <c r="T106" s="32">
        <v>0</v>
      </c>
      <c r="U106" s="9">
        <v>0</v>
      </c>
      <c r="V106" s="9">
        <v>0</v>
      </c>
      <c r="W106" s="9">
        <v>1</v>
      </c>
      <c r="X106" s="9">
        <v>1</v>
      </c>
      <c r="Y106" s="9">
        <v>5</v>
      </c>
      <c r="Z106" s="9">
        <v>5</v>
      </c>
      <c r="AA106" s="9">
        <v>6</v>
      </c>
      <c r="AB106" s="9">
        <v>0</v>
      </c>
      <c r="AC106" s="11">
        <v>4</v>
      </c>
      <c r="AD106" s="5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4.25" customHeight="1">
      <c r="A107" s="32" t="s">
        <v>45</v>
      </c>
      <c r="B107" s="33">
        <v>44970</v>
      </c>
      <c r="C107" s="9">
        <f t="shared" si="0"/>
        <v>213</v>
      </c>
      <c r="D107" s="9">
        <f t="shared" si="1"/>
        <v>21.3</v>
      </c>
      <c r="E107" s="9">
        <f t="shared" si="2"/>
        <v>4</v>
      </c>
      <c r="F107" s="10">
        <f>(E107/$C$27)*100</f>
        <v>0.55020632737276476</v>
      </c>
      <c r="G107" s="9">
        <f t="shared" si="3"/>
        <v>0.4</v>
      </c>
      <c r="H107" s="9"/>
      <c r="I107" s="9"/>
      <c r="J107" s="32">
        <v>0</v>
      </c>
      <c r="K107" s="9">
        <v>0</v>
      </c>
      <c r="L107" s="9">
        <v>10</v>
      </c>
      <c r="M107" s="9">
        <v>65</v>
      </c>
      <c r="N107" s="9">
        <v>0</v>
      </c>
      <c r="O107" s="9">
        <v>0</v>
      </c>
      <c r="P107" s="9">
        <v>28</v>
      </c>
      <c r="Q107" s="9">
        <v>85</v>
      </c>
      <c r="R107" s="9">
        <v>0</v>
      </c>
      <c r="S107" s="11">
        <v>25</v>
      </c>
      <c r="T107" s="32">
        <v>0</v>
      </c>
      <c r="U107" s="9">
        <v>0</v>
      </c>
      <c r="V107" s="9">
        <v>0</v>
      </c>
      <c r="W107" s="9">
        <v>1</v>
      </c>
      <c r="X107" s="9">
        <v>0</v>
      </c>
      <c r="Y107" s="9">
        <v>0</v>
      </c>
      <c r="Z107" s="9">
        <v>3</v>
      </c>
      <c r="AA107" s="9">
        <v>0</v>
      </c>
      <c r="AB107" s="9">
        <v>0</v>
      </c>
      <c r="AC107" s="11">
        <v>0</v>
      </c>
      <c r="AD107" s="5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4.25" customHeight="1">
      <c r="A108" s="32" t="s">
        <v>46</v>
      </c>
      <c r="B108" s="33">
        <v>44970</v>
      </c>
      <c r="C108" s="9">
        <f t="shared" si="0"/>
        <v>93</v>
      </c>
      <c r="D108" s="9">
        <f t="shared" si="1"/>
        <v>9.3000000000000007</v>
      </c>
      <c r="E108" s="9">
        <f t="shared" si="2"/>
        <v>9</v>
      </c>
      <c r="F108" s="10">
        <f>(E108/$C$28)*100</f>
        <v>1.267605633802817</v>
      </c>
      <c r="G108" s="9">
        <f t="shared" si="3"/>
        <v>0.9</v>
      </c>
      <c r="H108" s="9"/>
      <c r="I108" s="9"/>
      <c r="J108" s="32">
        <v>31</v>
      </c>
      <c r="K108" s="9">
        <v>0</v>
      </c>
      <c r="L108" s="9">
        <v>0</v>
      </c>
      <c r="M108" s="9">
        <v>10</v>
      </c>
      <c r="N108" s="9">
        <v>0</v>
      </c>
      <c r="O108" s="9">
        <v>3</v>
      </c>
      <c r="P108" s="9">
        <v>0</v>
      </c>
      <c r="Q108" s="9">
        <v>0</v>
      </c>
      <c r="R108" s="9">
        <v>1</v>
      </c>
      <c r="S108" s="11">
        <v>48</v>
      </c>
      <c r="T108" s="32">
        <v>1</v>
      </c>
      <c r="U108" s="9">
        <v>4</v>
      </c>
      <c r="V108" s="9">
        <v>0</v>
      </c>
      <c r="W108" s="9">
        <v>0</v>
      </c>
      <c r="X108" s="9">
        <v>2</v>
      </c>
      <c r="Y108" s="9">
        <v>1</v>
      </c>
      <c r="Z108" s="9">
        <v>1</v>
      </c>
      <c r="AA108" s="9">
        <v>0</v>
      </c>
      <c r="AB108" s="9">
        <v>0</v>
      </c>
      <c r="AC108" s="11">
        <v>0</v>
      </c>
      <c r="AD108" s="5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4.25" customHeight="1">
      <c r="A109" s="32" t="s">
        <v>47</v>
      </c>
      <c r="B109" s="33">
        <v>44970</v>
      </c>
      <c r="C109" s="9">
        <f t="shared" si="0"/>
        <v>172</v>
      </c>
      <c r="D109" s="9">
        <f t="shared" si="1"/>
        <v>17.2</v>
      </c>
      <c r="E109" s="9">
        <f t="shared" si="2"/>
        <v>18</v>
      </c>
      <c r="F109" s="10">
        <f>(E109/$C$29)*100</f>
        <v>2.7027027027027026</v>
      </c>
      <c r="G109" s="9">
        <f t="shared" si="3"/>
        <v>1.8</v>
      </c>
      <c r="H109" s="9"/>
      <c r="I109" s="9"/>
      <c r="J109" s="32">
        <v>2</v>
      </c>
      <c r="K109" s="9">
        <v>33</v>
      </c>
      <c r="L109" s="9">
        <v>0</v>
      </c>
      <c r="M109" s="9">
        <v>54</v>
      </c>
      <c r="N109" s="9">
        <v>0</v>
      </c>
      <c r="O109" s="9">
        <v>24</v>
      </c>
      <c r="P109" s="9">
        <v>19</v>
      </c>
      <c r="Q109" s="9">
        <v>8</v>
      </c>
      <c r="R109" s="9">
        <v>26</v>
      </c>
      <c r="S109" s="11">
        <v>6</v>
      </c>
      <c r="T109" s="32">
        <v>0</v>
      </c>
      <c r="U109" s="9">
        <v>0</v>
      </c>
      <c r="V109" s="9">
        <v>0</v>
      </c>
      <c r="W109" s="9">
        <v>0</v>
      </c>
      <c r="X109" s="9">
        <v>0</v>
      </c>
      <c r="Y109" s="9">
        <v>1</v>
      </c>
      <c r="Z109" s="9">
        <v>6</v>
      </c>
      <c r="AA109" s="9">
        <v>1</v>
      </c>
      <c r="AB109" s="9">
        <v>3</v>
      </c>
      <c r="AC109" s="11">
        <v>7</v>
      </c>
      <c r="AD109" s="5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4.25" customHeight="1">
      <c r="A110" s="32" t="s">
        <v>48</v>
      </c>
      <c r="B110" s="33">
        <v>44970</v>
      </c>
      <c r="C110" s="9">
        <f t="shared" si="0"/>
        <v>58</v>
      </c>
      <c r="D110" s="9">
        <f t="shared" si="1"/>
        <v>5.8</v>
      </c>
      <c r="E110" s="9">
        <f t="shared" si="2"/>
        <v>25</v>
      </c>
      <c r="F110" s="10">
        <f>(E110/$C$30)*100</f>
        <v>3.1847133757961785</v>
      </c>
      <c r="G110" s="9">
        <f t="shared" si="3"/>
        <v>2.5</v>
      </c>
      <c r="H110" s="9"/>
      <c r="I110" s="9"/>
      <c r="J110" s="32">
        <v>0</v>
      </c>
      <c r="K110" s="9">
        <v>0</v>
      </c>
      <c r="L110" s="9">
        <v>1</v>
      </c>
      <c r="M110" s="9">
        <v>34</v>
      </c>
      <c r="N110" s="9">
        <v>0</v>
      </c>
      <c r="O110" s="9">
        <v>3</v>
      </c>
      <c r="P110" s="9">
        <v>16</v>
      </c>
      <c r="Q110" s="9">
        <v>0</v>
      </c>
      <c r="R110" s="9">
        <v>4</v>
      </c>
      <c r="S110" s="11">
        <v>0</v>
      </c>
      <c r="T110" s="32">
        <v>0</v>
      </c>
      <c r="U110" s="9">
        <v>0</v>
      </c>
      <c r="V110" s="9">
        <v>0</v>
      </c>
      <c r="W110" s="9">
        <v>6</v>
      </c>
      <c r="X110" s="9">
        <v>0</v>
      </c>
      <c r="Y110" s="9">
        <v>0</v>
      </c>
      <c r="Z110" s="9">
        <v>8</v>
      </c>
      <c r="AA110" s="9">
        <v>8</v>
      </c>
      <c r="AB110" s="9">
        <v>1</v>
      </c>
      <c r="AC110" s="11">
        <v>2</v>
      </c>
      <c r="AD110" s="5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4.25" customHeight="1">
      <c r="A111" s="32" t="s">
        <v>49</v>
      </c>
      <c r="B111" s="33">
        <v>44970</v>
      </c>
      <c r="C111" s="9">
        <f t="shared" si="0"/>
        <v>143</v>
      </c>
      <c r="D111" s="9">
        <f t="shared" si="1"/>
        <v>14.3</v>
      </c>
      <c r="E111" s="9">
        <f t="shared" si="2"/>
        <v>19</v>
      </c>
      <c r="F111" s="10">
        <f>(E111/$C$31)*100</f>
        <v>2.8831562974203337</v>
      </c>
      <c r="G111" s="9">
        <f t="shared" si="3"/>
        <v>1.9</v>
      </c>
      <c r="H111" s="9"/>
      <c r="I111" s="9"/>
      <c r="J111" s="32">
        <v>15</v>
      </c>
      <c r="K111" s="9">
        <v>0</v>
      </c>
      <c r="L111" s="9">
        <v>26</v>
      </c>
      <c r="M111" s="9">
        <v>0</v>
      </c>
      <c r="N111" s="9">
        <v>93</v>
      </c>
      <c r="O111" s="9">
        <v>0</v>
      </c>
      <c r="P111" s="9">
        <v>0</v>
      </c>
      <c r="Q111" s="9">
        <v>0</v>
      </c>
      <c r="R111" s="9">
        <v>9</v>
      </c>
      <c r="S111" s="11">
        <v>0</v>
      </c>
      <c r="T111" s="32">
        <v>8</v>
      </c>
      <c r="U111" s="9">
        <v>2</v>
      </c>
      <c r="V111" s="9">
        <v>0</v>
      </c>
      <c r="W111" s="9">
        <v>2</v>
      </c>
      <c r="X111" s="9">
        <v>4</v>
      </c>
      <c r="Y111" s="9">
        <v>0</v>
      </c>
      <c r="Z111" s="9">
        <v>1</v>
      </c>
      <c r="AA111" s="9">
        <v>0</v>
      </c>
      <c r="AB111" s="9">
        <v>2</v>
      </c>
      <c r="AC111" s="11">
        <v>0</v>
      </c>
      <c r="AD111" s="5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4.25" customHeight="1">
      <c r="A112" s="32" t="s">
        <v>50</v>
      </c>
      <c r="B112" s="33">
        <v>44970</v>
      </c>
      <c r="C112" s="9">
        <f t="shared" si="0"/>
        <v>94</v>
      </c>
      <c r="D112" s="9">
        <f t="shared" si="1"/>
        <v>9.4</v>
      </c>
      <c r="E112" s="9">
        <f t="shared" si="2"/>
        <v>30</v>
      </c>
      <c r="F112" s="10">
        <f>(E112/$C$32)*100</f>
        <v>5.025125628140704</v>
      </c>
      <c r="G112" s="9">
        <f t="shared" si="3"/>
        <v>3</v>
      </c>
      <c r="H112" s="9"/>
      <c r="I112" s="9"/>
      <c r="J112" s="32">
        <v>0</v>
      </c>
      <c r="K112" s="9">
        <v>12</v>
      </c>
      <c r="L112" s="9">
        <v>0</v>
      </c>
      <c r="M112" s="9">
        <v>0</v>
      </c>
      <c r="N112" s="9">
        <v>3</v>
      </c>
      <c r="O112" s="9">
        <v>4</v>
      </c>
      <c r="P112" s="9">
        <v>1</v>
      </c>
      <c r="Q112" s="9">
        <v>1</v>
      </c>
      <c r="R112" s="9">
        <v>65</v>
      </c>
      <c r="S112" s="11">
        <v>8</v>
      </c>
      <c r="T112" s="32">
        <v>1</v>
      </c>
      <c r="U112" s="9">
        <v>2</v>
      </c>
      <c r="V112" s="9">
        <v>5</v>
      </c>
      <c r="W112" s="9">
        <v>5</v>
      </c>
      <c r="X112" s="9">
        <v>4</v>
      </c>
      <c r="Y112" s="9">
        <v>1</v>
      </c>
      <c r="Z112" s="9">
        <v>3</v>
      </c>
      <c r="AA112" s="9">
        <v>5</v>
      </c>
      <c r="AB112" s="9">
        <v>2</v>
      </c>
      <c r="AC112" s="11">
        <v>2</v>
      </c>
      <c r="AD112" s="5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4.25" customHeight="1">
      <c r="A113" s="32" t="s">
        <v>51</v>
      </c>
      <c r="B113" s="33">
        <v>44970</v>
      </c>
      <c r="C113" s="9">
        <f t="shared" si="0"/>
        <v>72</v>
      </c>
      <c r="D113" s="9">
        <f t="shared" si="1"/>
        <v>7.2</v>
      </c>
      <c r="E113" s="9">
        <f t="shared" si="2"/>
        <v>48</v>
      </c>
      <c r="F113" s="10">
        <f>(E113/$C$33)*100</f>
        <v>7.3506891271056665</v>
      </c>
      <c r="G113" s="9">
        <f t="shared" si="3"/>
        <v>4.8</v>
      </c>
      <c r="H113" s="9"/>
      <c r="I113" s="9"/>
      <c r="J113" s="32">
        <v>8</v>
      </c>
      <c r="K113" s="9">
        <v>0</v>
      </c>
      <c r="L113" s="9">
        <v>1</v>
      </c>
      <c r="M113" s="9">
        <v>0</v>
      </c>
      <c r="N113" s="9">
        <v>0</v>
      </c>
      <c r="O113" s="9">
        <v>12</v>
      </c>
      <c r="P113" s="9">
        <v>6</v>
      </c>
      <c r="Q113" s="9">
        <v>15</v>
      </c>
      <c r="R113" s="9">
        <v>16</v>
      </c>
      <c r="S113" s="11">
        <v>14</v>
      </c>
      <c r="T113" s="32">
        <v>3</v>
      </c>
      <c r="U113" s="9">
        <v>2</v>
      </c>
      <c r="V113" s="9">
        <v>3</v>
      </c>
      <c r="W113" s="9">
        <v>1</v>
      </c>
      <c r="X113" s="9">
        <v>1</v>
      </c>
      <c r="Y113" s="9">
        <v>9</v>
      </c>
      <c r="Z113" s="9">
        <v>4</v>
      </c>
      <c r="AA113" s="9">
        <v>6</v>
      </c>
      <c r="AB113" s="9">
        <v>13</v>
      </c>
      <c r="AC113" s="11">
        <v>6</v>
      </c>
      <c r="AD113" s="5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4.25" customHeight="1">
      <c r="A114" s="32" t="s">
        <v>52</v>
      </c>
      <c r="B114" s="33">
        <v>44970</v>
      </c>
      <c r="C114" s="9">
        <f t="shared" si="0"/>
        <v>146</v>
      </c>
      <c r="D114" s="9">
        <f t="shared" si="1"/>
        <v>14.6</v>
      </c>
      <c r="E114" s="9">
        <f t="shared" si="2"/>
        <v>60</v>
      </c>
      <c r="F114" s="10">
        <f>(E114/$C$34)*100</f>
        <v>6.651884700665188</v>
      </c>
      <c r="G114" s="9">
        <f t="shared" si="3"/>
        <v>6</v>
      </c>
      <c r="H114" s="9"/>
      <c r="I114" s="9"/>
      <c r="J114" s="32">
        <v>12</v>
      </c>
      <c r="K114" s="9">
        <v>17</v>
      </c>
      <c r="L114" s="9">
        <v>49</v>
      </c>
      <c r="M114" s="9">
        <v>0</v>
      </c>
      <c r="N114" s="9">
        <v>34</v>
      </c>
      <c r="O114" s="9">
        <v>16</v>
      </c>
      <c r="P114" s="9">
        <v>5</v>
      </c>
      <c r="Q114" s="9">
        <v>5</v>
      </c>
      <c r="R114" s="9">
        <v>5</v>
      </c>
      <c r="S114" s="11">
        <v>3</v>
      </c>
      <c r="T114" s="32">
        <v>13</v>
      </c>
      <c r="U114" s="9">
        <v>9</v>
      </c>
      <c r="V114" s="9">
        <v>6</v>
      </c>
      <c r="W114" s="9">
        <v>1</v>
      </c>
      <c r="X114" s="9">
        <v>11</v>
      </c>
      <c r="Y114" s="9">
        <v>5</v>
      </c>
      <c r="Z114" s="9">
        <v>1</v>
      </c>
      <c r="AA114" s="9">
        <v>5</v>
      </c>
      <c r="AB114" s="9">
        <v>7</v>
      </c>
      <c r="AC114" s="11">
        <v>2</v>
      </c>
      <c r="AD114" s="5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4.25" customHeight="1">
      <c r="A115" s="32" t="s">
        <v>53</v>
      </c>
      <c r="B115" s="33">
        <v>44970</v>
      </c>
      <c r="C115" s="9">
        <f t="shared" si="0"/>
        <v>169</v>
      </c>
      <c r="D115" s="9">
        <f t="shared" si="1"/>
        <v>16.899999999999999</v>
      </c>
      <c r="E115" s="9">
        <f t="shared" si="2"/>
        <v>53</v>
      </c>
      <c r="F115" s="10">
        <f>(E115/$C$35)*100</f>
        <v>4.6491228070175437</v>
      </c>
      <c r="G115" s="9">
        <f t="shared" si="3"/>
        <v>5.3</v>
      </c>
      <c r="H115" s="9"/>
      <c r="I115" s="9"/>
      <c r="J115" s="32">
        <v>29</v>
      </c>
      <c r="K115" s="9">
        <v>12</v>
      </c>
      <c r="L115" s="9">
        <v>1</v>
      </c>
      <c r="M115" s="9">
        <v>2</v>
      </c>
      <c r="N115" s="9">
        <v>12</v>
      </c>
      <c r="O115" s="9">
        <v>0</v>
      </c>
      <c r="P115" s="9">
        <v>5</v>
      </c>
      <c r="Q115" s="9">
        <v>81</v>
      </c>
      <c r="R115" s="9">
        <v>8</v>
      </c>
      <c r="S115" s="11">
        <v>19</v>
      </c>
      <c r="T115" s="32">
        <v>4</v>
      </c>
      <c r="U115" s="9">
        <v>7</v>
      </c>
      <c r="V115" s="9">
        <v>8</v>
      </c>
      <c r="W115" s="9">
        <v>2</v>
      </c>
      <c r="X115" s="9">
        <v>7</v>
      </c>
      <c r="Y115" s="9">
        <v>0</v>
      </c>
      <c r="Z115" s="9">
        <v>7</v>
      </c>
      <c r="AA115" s="9">
        <v>0</v>
      </c>
      <c r="AB115" s="9">
        <v>7</v>
      </c>
      <c r="AC115" s="11">
        <v>11</v>
      </c>
      <c r="AD115" s="5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25" customHeight="1">
      <c r="A116" s="32" t="s">
        <v>54</v>
      </c>
      <c r="B116" s="33">
        <v>44970</v>
      </c>
      <c r="C116" s="9">
        <f t="shared" si="0"/>
        <v>128</v>
      </c>
      <c r="D116" s="9">
        <f t="shared" si="1"/>
        <v>12.8</v>
      </c>
      <c r="E116" s="9">
        <f t="shared" si="2"/>
        <v>27</v>
      </c>
      <c r="F116" s="10">
        <f>(E116/$C$36)*100</f>
        <v>3.907380607814761</v>
      </c>
      <c r="G116" s="9">
        <f t="shared" si="3"/>
        <v>2.7</v>
      </c>
      <c r="H116" s="9"/>
      <c r="I116" s="9"/>
      <c r="J116" s="32">
        <v>7</v>
      </c>
      <c r="K116" s="9">
        <v>4</v>
      </c>
      <c r="L116" s="9">
        <v>0</v>
      </c>
      <c r="M116" s="9">
        <v>0</v>
      </c>
      <c r="N116" s="9">
        <v>0</v>
      </c>
      <c r="O116" s="9">
        <v>2</v>
      </c>
      <c r="P116" s="9">
        <v>14</v>
      </c>
      <c r="Q116" s="9">
        <v>37</v>
      </c>
      <c r="R116" s="9">
        <v>46</v>
      </c>
      <c r="S116" s="11">
        <v>18</v>
      </c>
      <c r="T116" s="32">
        <v>7</v>
      </c>
      <c r="U116" s="9">
        <v>6</v>
      </c>
      <c r="V116" s="9">
        <v>0</v>
      </c>
      <c r="W116" s="9">
        <v>0</v>
      </c>
      <c r="X116" s="9">
        <v>0</v>
      </c>
      <c r="Y116" s="9">
        <v>2</v>
      </c>
      <c r="Z116" s="9">
        <v>4</v>
      </c>
      <c r="AA116" s="9">
        <v>4</v>
      </c>
      <c r="AB116" s="9">
        <v>0</v>
      </c>
      <c r="AC116" s="11">
        <v>4</v>
      </c>
      <c r="AD116" s="5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4.25" customHeight="1">
      <c r="A117" s="32" t="s">
        <v>55</v>
      </c>
      <c r="B117" s="33">
        <v>44970</v>
      </c>
      <c r="C117" s="9">
        <f t="shared" si="0"/>
        <v>86</v>
      </c>
      <c r="D117" s="9">
        <f t="shared" si="1"/>
        <v>8.6</v>
      </c>
      <c r="E117" s="9">
        <f t="shared" si="2"/>
        <v>30</v>
      </c>
      <c r="F117" s="10">
        <f>(E117/$C$37)*100</f>
        <v>5.1993067590987865</v>
      </c>
      <c r="G117" s="9">
        <f t="shared" si="3"/>
        <v>3</v>
      </c>
      <c r="H117" s="9"/>
      <c r="I117" s="9"/>
      <c r="J117" s="32">
        <v>0</v>
      </c>
      <c r="K117" s="9">
        <v>0</v>
      </c>
      <c r="L117" s="9">
        <v>8</v>
      </c>
      <c r="M117" s="9">
        <v>45</v>
      </c>
      <c r="N117" s="9">
        <v>19</v>
      </c>
      <c r="O117" s="9">
        <v>14</v>
      </c>
      <c r="P117" s="9">
        <v>0</v>
      </c>
      <c r="Q117" s="9">
        <v>0</v>
      </c>
      <c r="R117" s="9">
        <v>0</v>
      </c>
      <c r="S117" s="11">
        <v>0</v>
      </c>
      <c r="T117" s="32">
        <v>1</v>
      </c>
      <c r="U117" s="9">
        <v>0</v>
      </c>
      <c r="V117" s="9">
        <v>5</v>
      </c>
      <c r="W117" s="9">
        <v>2</v>
      </c>
      <c r="X117" s="9">
        <v>6</v>
      </c>
      <c r="Y117" s="9">
        <v>11</v>
      </c>
      <c r="Z117" s="9">
        <v>0</v>
      </c>
      <c r="AA117" s="9">
        <v>1</v>
      </c>
      <c r="AB117" s="9">
        <v>4</v>
      </c>
      <c r="AC117" s="11">
        <v>0</v>
      </c>
      <c r="AD117" s="5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25" customHeight="1">
      <c r="A118" s="32" t="s">
        <v>56</v>
      </c>
      <c r="B118" s="33">
        <v>44970</v>
      </c>
      <c r="C118" s="9">
        <f t="shared" si="0"/>
        <v>74</v>
      </c>
      <c r="D118" s="9">
        <f t="shared" si="1"/>
        <v>7.4</v>
      </c>
      <c r="E118" s="9">
        <f t="shared" si="2"/>
        <v>16</v>
      </c>
      <c r="F118" s="10">
        <f>(E118/$C$38)*100</f>
        <v>2.831858407079646</v>
      </c>
      <c r="G118" s="9">
        <f t="shared" si="3"/>
        <v>1.6</v>
      </c>
      <c r="H118" s="9"/>
      <c r="I118" s="9"/>
      <c r="J118" s="32">
        <v>0</v>
      </c>
      <c r="K118" s="9">
        <v>24</v>
      </c>
      <c r="L118" s="9">
        <v>0</v>
      </c>
      <c r="M118" s="9">
        <v>0</v>
      </c>
      <c r="N118" s="9">
        <v>5</v>
      </c>
      <c r="O118" s="9">
        <v>45</v>
      </c>
      <c r="P118" s="9">
        <v>0</v>
      </c>
      <c r="Q118" s="9">
        <v>0</v>
      </c>
      <c r="R118" s="9">
        <v>0</v>
      </c>
      <c r="S118" s="11">
        <v>0</v>
      </c>
      <c r="T118" s="32">
        <v>0</v>
      </c>
      <c r="U118" s="9">
        <v>0</v>
      </c>
      <c r="V118" s="9">
        <v>0</v>
      </c>
      <c r="W118" s="9">
        <v>1</v>
      </c>
      <c r="X118" s="9">
        <v>2</v>
      </c>
      <c r="Y118" s="9">
        <v>3</v>
      </c>
      <c r="Z118" s="9">
        <v>1</v>
      </c>
      <c r="AA118" s="9">
        <v>0</v>
      </c>
      <c r="AB118" s="9">
        <v>1</v>
      </c>
      <c r="AC118" s="11">
        <v>8</v>
      </c>
      <c r="AD118" s="5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4.25" customHeight="1">
      <c r="A119" s="32" t="s">
        <v>57</v>
      </c>
      <c r="B119" s="33">
        <v>44970</v>
      </c>
      <c r="C119" s="9">
        <f t="shared" si="0"/>
        <v>55</v>
      </c>
      <c r="D119" s="9">
        <f t="shared" si="1"/>
        <v>5.5</v>
      </c>
      <c r="E119" s="9">
        <f t="shared" si="2"/>
        <v>36</v>
      </c>
      <c r="F119" s="10">
        <f>(E119/$C$39)*100</f>
        <v>5.8919803600654665</v>
      </c>
      <c r="G119" s="9">
        <f t="shared" si="3"/>
        <v>3.6</v>
      </c>
      <c r="H119" s="9"/>
      <c r="I119" s="9"/>
      <c r="J119" s="32">
        <v>29</v>
      </c>
      <c r="K119" s="9">
        <v>0</v>
      </c>
      <c r="L119" s="9">
        <v>0</v>
      </c>
      <c r="M119" s="9">
        <v>0</v>
      </c>
      <c r="N119" s="9">
        <v>11</v>
      </c>
      <c r="O119" s="9">
        <v>0</v>
      </c>
      <c r="P119" s="9">
        <v>0</v>
      </c>
      <c r="Q119" s="9">
        <v>0</v>
      </c>
      <c r="R119" s="9">
        <v>15</v>
      </c>
      <c r="S119" s="11">
        <v>0</v>
      </c>
      <c r="T119" s="32">
        <v>5</v>
      </c>
      <c r="U119" s="9">
        <v>12</v>
      </c>
      <c r="V119" s="9">
        <v>1</v>
      </c>
      <c r="W119" s="9">
        <v>1</v>
      </c>
      <c r="X119" s="9">
        <v>10</v>
      </c>
      <c r="Y119" s="9">
        <v>3</v>
      </c>
      <c r="Z119" s="9">
        <v>0</v>
      </c>
      <c r="AA119" s="9">
        <v>1</v>
      </c>
      <c r="AB119" s="9">
        <v>3</v>
      </c>
      <c r="AC119" s="11">
        <v>0</v>
      </c>
      <c r="AD119" s="5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4.25" customHeight="1">
      <c r="A120" s="32" t="s">
        <v>58</v>
      </c>
      <c r="B120" s="33">
        <v>44970</v>
      </c>
      <c r="C120" s="9">
        <f t="shared" si="0"/>
        <v>86</v>
      </c>
      <c r="D120" s="9">
        <f t="shared" si="1"/>
        <v>8.6</v>
      </c>
      <c r="E120" s="9">
        <f t="shared" si="2"/>
        <v>11</v>
      </c>
      <c r="F120" s="10">
        <f>(E120/$C$40)*100</f>
        <v>1.2880562060889931</v>
      </c>
      <c r="G120" s="9">
        <f t="shared" si="3"/>
        <v>1.1000000000000001</v>
      </c>
      <c r="H120" s="9"/>
      <c r="I120" s="9"/>
      <c r="J120" s="32">
        <v>0</v>
      </c>
      <c r="K120" s="9">
        <v>10</v>
      </c>
      <c r="L120" s="9">
        <v>0</v>
      </c>
      <c r="M120" s="9">
        <v>55</v>
      </c>
      <c r="N120" s="9">
        <v>0</v>
      </c>
      <c r="O120" s="9">
        <v>4</v>
      </c>
      <c r="P120" s="9">
        <v>4</v>
      </c>
      <c r="Q120" s="9">
        <v>3</v>
      </c>
      <c r="R120" s="9">
        <v>7</v>
      </c>
      <c r="S120" s="11">
        <v>3</v>
      </c>
      <c r="T120" s="32">
        <v>0</v>
      </c>
      <c r="U120" s="9">
        <v>2</v>
      </c>
      <c r="V120" s="9">
        <v>0</v>
      </c>
      <c r="W120" s="9">
        <v>3</v>
      </c>
      <c r="X120" s="9">
        <v>0</v>
      </c>
      <c r="Y120" s="9">
        <v>2</v>
      </c>
      <c r="Z120" s="9">
        <v>2</v>
      </c>
      <c r="AA120" s="9">
        <v>0</v>
      </c>
      <c r="AB120" s="9">
        <v>1</v>
      </c>
      <c r="AC120" s="11">
        <v>1</v>
      </c>
      <c r="AD120" s="5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4.25" customHeight="1">
      <c r="A121" s="34" t="s">
        <v>59</v>
      </c>
      <c r="B121" s="36">
        <v>44970</v>
      </c>
      <c r="C121" s="13">
        <f t="shared" si="0"/>
        <v>267</v>
      </c>
      <c r="D121" s="13">
        <f t="shared" si="1"/>
        <v>26.7</v>
      </c>
      <c r="E121" s="13">
        <f t="shared" si="2"/>
        <v>15</v>
      </c>
      <c r="F121" s="14">
        <f>(E121/$C$41)*100</f>
        <v>1.7605633802816902</v>
      </c>
      <c r="G121" s="13">
        <f t="shared" si="3"/>
        <v>1.5</v>
      </c>
      <c r="H121" s="13"/>
      <c r="I121" s="13"/>
      <c r="J121" s="35">
        <v>16</v>
      </c>
      <c r="K121" s="21">
        <v>0</v>
      </c>
      <c r="L121" s="21">
        <v>21</v>
      </c>
      <c r="M121" s="21">
        <v>18</v>
      </c>
      <c r="N121" s="21">
        <v>7</v>
      </c>
      <c r="O121" s="21">
        <v>7</v>
      </c>
      <c r="P121" s="21">
        <v>23</v>
      </c>
      <c r="Q121" s="21">
        <v>1</v>
      </c>
      <c r="R121" s="21">
        <v>92</v>
      </c>
      <c r="S121" s="23">
        <v>82</v>
      </c>
      <c r="T121" s="35">
        <v>0</v>
      </c>
      <c r="U121" s="21">
        <v>0</v>
      </c>
      <c r="V121" s="21">
        <v>0</v>
      </c>
      <c r="W121" s="21">
        <v>4</v>
      </c>
      <c r="X121" s="21">
        <v>5</v>
      </c>
      <c r="Y121" s="21">
        <v>2</v>
      </c>
      <c r="Z121" s="21">
        <v>0</v>
      </c>
      <c r="AA121" s="21">
        <v>2</v>
      </c>
      <c r="AB121" s="21">
        <v>2</v>
      </c>
      <c r="AC121" s="23">
        <v>0</v>
      </c>
      <c r="AD121" s="5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4.25" customHeight="1">
      <c r="A122" s="37" t="s">
        <v>39</v>
      </c>
      <c r="B122" s="38">
        <v>44991</v>
      </c>
      <c r="C122" s="17">
        <f t="shared" si="0"/>
        <v>30</v>
      </c>
      <c r="D122" s="17">
        <f t="shared" si="1"/>
        <v>3</v>
      </c>
      <c r="E122" s="17">
        <f t="shared" si="2"/>
        <v>27</v>
      </c>
      <c r="F122" s="18">
        <f>(E122/$C$22)*100</f>
        <v>3.375</v>
      </c>
      <c r="G122" s="17">
        <f t="shared" si="3"/>
        <v>2.7</v>
      </c>
      <c r="H122" s="17"/>
      <c r="I122" s="17"/>
      <c r="J122" s="30">
        <v>16</v>
      </c>
      <c r="K122" s="5">
        <v>0</v>
      </c>
      <c r="L122" s="5">
        <v>0</v>
      </c>
      <c r="M122" s="5">
        <v>0</v>
      </c>
      <c r="N122" s="5">
        <v>6</v>
      </c>
      <c r="O122" s="5">
        <v>0</v>
      </c>
      <c r="P122" s="5">
        <v>0</v>
      </c>
      <c r="Q122" s="5">
        <v>4</v>
      </c>
      <c r="R122" s="5">
        <v>2</v>
      </c>
      <c r="S122" s="7">
        <v>2</v>
      </c>
      <c r="T122" s="30">
        <v>9</v>
      </c>
      <c r="U122" s="5">
        <v>3</v>
      </c>
      <c r="V122" s="5">
        <v>1</v>
      </c>
      <c r="W122" s="5">
        <v>0</v>
      </c>
      <c r="X122" s="5">
        <v>6</v>
      </c>
      <c r="Y122" s="5">
        <v>0</v>
      </c>
      <c r="Z122" s="5">
        <v>0</v>
      </c>
      <c r="AA122" s="5">
        <v>4</v>
      </c>
      <c r="AB122" s="5">
        <v>2</v>
      </c>
      <c r="AC122" s="7">
        <v>2</v>
      </c>
      <c r="AD122" s="6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4.25" customHeight="1">
      <c r="A123" s="32" t="s">
        <v>41</v>
      </c>
      <c r="B123" s="33">
        <v>44991</v>
      </c>
      <c r="C123" s="9">
        <f t="shared" si="0"/>
        <v>36</v>
      </c>
      <c r="D123" s="9">
        <f t="shared" si="1"/>
        <v>3.6</v>
      </c>
      <c r="E123" s="9">
        <f t="shared" si="2"/>
        <v>13</v>
      </c>
      <c r="F123" s="10">
        <f>(E123/$C$23)*100</f>
        <v>1.1284722222222221</v>
      </c>
      <c r="G123" s="9">
        <f t="shared" si="3"/>
        <v>1.3</v>
      </c>
      <c r="H123" s="9"/>
      <c r="I123" s="9"/>
      <c r="J123" s="32">
        <v>13</v>
      </c>
      <c r="K123" s="9">
        <v>0</v>
      </c>
      <c r="L123" s="9">
        <v>0</v>
      </c>
      <c r="M123" s="9">
        <v>23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1">
        <v>0</v>
      </c>
      <c r="T123" s="32">
        <v>2</v>
      </c>
      <c r="U123" s="9">
        <v>0</v>
      </c>
      <c r="V123" s="9">
        <v>0</v>
      </c>
      <c r="W123" s="9">
        <v>4</v>
      </c>
      <c r="X123" s="9">
        <v>3</v>
      </c>
      <c r="Y123" s="9">
        <v>0</v>
      </c>
      <c r="Z123" s="9">
        <v>1</v>
      </c>
      <c r="AA123" s="9">
        <v>0</v>
      </c>
      <c r="AB123" s="9">
        <v>3</v>
      </c>
      <c r="AC123" s="11">
        <v>0</v>
      </c>
      <c r="AD123" s="5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4.25" customHeight="1">
      <c r="A124" s="32" t="s">
        <v>42</v>
      </c>
      <c r="B124" s="33">
        <v>44991</v>
      </c>
      <c r="C124" s="9">
        <f t="shared" si="0"/>
        <v>0</v>
      </c>
      <c r="D124" s="9">
        <f t="shared" si="1"/>
        <v>0</v>
      </c>
      <c r="E124" s="9">
        <f t="shared" si="2"/>
        <v>8</v>
      </c>
      <c r="F124" s="10">
        <f>(E124/$C$24)*100</f>
        <v>0.92165898617511521</v>
      </c>
      <c r="G124" s="9">
        <f t="shared" si="3"/>
        <v>0.8</v>
      </c>
      <c r="H124" s="9"/>
      <c r="I124" s="9"/>
      <c r="J124" s="32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1">
        <v>0</v>
      </c>
      <c r="T124" s="32">
        <v>0</v>
      </c>
      <c r="U124" s="9">
        <v>2</v>
      </c>
      <c r="V124" s="9">
        <v>1</v>
      </c>
      <c r="W124" s="9">
        <v>1</v>
      </c>
      <c r="X124" s="9">
        <v>1</v>
      </c>
      <c r="Y124" s="9">
        <v>0</v>
      </c>
      <c r="Z124" s="9">
        <v>0</v>
      </c>
      <c r="AA124" s="9">
        <v>1</v>
      </c>
      <c r="AB124" s="9">
        <v>1</v>
      </c>
      <c r="AC124" s="11">
        <v>1</v>
      </c>
      <c r="AD124" s="5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4.25" customHeight="1">
      <c r="A125" s="32" t="s">
        <v>43</v>
      </c>
      <c r="B125" s="33">
        <v>44991</v>
      </c>
      <c r="C125" s="9">
        <f t="shared" si="0"/>
        <v>0</v>
      </c>
      <c r="D125" s="9">
        <f t="shared" si="1"/>
        <v>0</v>
      </c>
      <c r="E125" s="9">
        <f t="shared" si="2"/>
        <v>7</v>
      </c>
      <c r="F125" s="10">
        <f>(E125/$C$25)*100</f>
        <v>1.1182108626198082</v>
      </c>
      <c r="G125" s="9">
        <f t="shared" si="3"/>
        <v>0.7</v>
      </c>
      <c r="H125" s="9"/>
      <c r="I125" s="9"/>
      <c r="J125" s="32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11">
        <v>0</v>
      </c>
      <c r="T125" s="32">
        <v>0</v>
      </c>
      <c r="U125" s="9">
        <v>0</v>
      </c>
      <c r="V125" s="9">
        <v>0</v>
      </c>
      <c r="W125" s="9">
        <v>0</v>
      </c>
      <c r="X125" s="9">
        <v>2</v>
      </c>
      <c r="Y125" s="9">
        <v>0</v>
      </c>
      <c r="Z125" s="9">
        <v>1</v>
      </c>
      <c r="AA125" s="9">
        <v>3</v>
      </c>
      <c r="AB125" s="9">
        <v>1</v>
      </c>
      <c r="AC125" s="11">
        <v>0</v>
      </c>
      <c r="AD125" s="5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4.25" customHeight="1">
      <c r="A126" s="32" t="s">
        <v>44</v>
      </c>
      <c r="B126" s="33">
        <v>44991</v>
      </c>
      <c r="C126" s="9">
        <f t="shared" si="0"/>
        <v>16</v>
      </c>
      <c r="D126" s="9">
        <f t="shared" si="1"/>
        <v>1.6</v>
      </c>
      <c r="E126" s="9">
        <f t="shared" si="2"/>
        <v>19</v>
      </c>
      <c r="F126" s="10">
        <f>(E126/$C$26)*100</f>
        <v>3.225806451612903</v>
      </c>
      <c r="G126" s="9">
        <f t="shared" si="3"/>
        <v>1.9</v>
      </c>
      <c r="H126" s="9"/>
      <c r="I126" s="9"/>
      <c r="J126" s="32">
        <v>0</v>
      </c>
      <c r="K126" s="9">
        <v>16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1">
        <v>0</v>
      </c>
      <c r="T126" s="32">
        <v>2</v>
      </c>
      <c r="U126" s="9">
        <v>5</v>
      </c>
      <c r="V126" s="9">
        <v>0</v>
      </c>
      <c r="W126" s="9">
        <v>6</v>
      </c>
      <c r="X126" s="9">
        <v>1</v>
      </c>
      <c r="Y126" s="9">
        <v>1</v>
      </c>
      <c r="Z126" s="9">
        <v>2</v>
      </c>
      <c r="AA126" s="9">
        <v>1</v>
      </c>
      <c r="AB126" s="9">
        <v>0</v>
      </c>
      <c r="AC126" s="11">
        <v>1</v>
      </c>
      <c r="AD126" s="5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4.25" customHeight="1">
      <c r="A127" s="32" t="s">
        <v>45</v>
      </c>
      <c r="B127" s="33">
        <v>44991</v>
      </c>
      <c r="C127" s="9">
        <f t="shared" si="0"/>
        <v>0</v>
      </c>
      <c r="D127" s="9">
        <f t="shared" si="1"/>
        <v>0</v>
      </c>
      <c r="E127" s="9">
        <f t="shared" si="2"/>
        <v>32</v>
      </c>
      <c r="F127" s="10">
        <f>(E127/$C$27)*100</f>
        <v>4.4016506189821181</v>
      </c>
      <c r="G127" s="9">
        <f t="shared" si="3"/>
        <v>3.2</v>
      </c>
      <c r="H127" s="9"/>
      <c r="I127" s="9"/>
      <c r="J127" s="32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11">
        <v>0</v>
      </c>
      <c r="T127" s="32">
        <v>0</v>
      </c>
      <c r="U127" s="9">
        <v>0</v>
      </c>
      <c r="V127" s="9">
        <v>0</v>
      </c>
      <c r="W127" s="9">
        <v>13</v>
      </c>
      <c r="X127" s="9">
        <v>0</v>
      </c>
      <c r="Y127" s="9">
        <v>0</v>
      </c>
      <c r="Z127" s="9">
        <v>3</v>
      </c>
      <c r="AA127" s="9">
        <v>12</v>
      </c>
      <c r="AB127" s="9">
        <v>0</v>
      </c>
      <c r="AC127" s="11">
        <v>4</v>
      </c>
      <c r="AD127" s="5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4.25" customHeight="1">
      <c r="A128" s="32" t="s">
        <v>46</v>
      </c>
      <c r="B128" s="33">
        <v>44991</v>
      </c>
      <c r="C128" s="9">
        <f t="shared" si="0"/>
        <v>9</v>
      </c>
      <c r="D128" s="9">
        <f t="shared" si="1"/>
        <v>0.9</v>
      </c>
      <c r="E128" s="9">
        <f t="shared" si="2"/>
        <v>4</v>
      </c>
      <c r="F128" s="10">
        <f>(E128/$C$28)*100</f>
        <v>0.56338028169014087</v>
      </c>
      <c r="G128" s="9">
        <f t="shared" si="3"/>
        <v>0.4</v>
      </c>
      <c r="H128" s="9"/>
      <c r="I128" s="9"/>
      <c r="J128" s="32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11">
        <v>9</v>
      </c>
      <c r="T128" s="32">
        <v>1</v>
      </c>
      <c r="U128" s="9">
        <v>1</v>
      </c>
      <c r="V128" s="9">
        <v>1</v>
      </c>
      <c r="W128" s="9">
        <v>0</v>
      </c>
      <c r="X128" s="9">
        <v>0</v>
      </c>
      <c r="Y128" s="9">
        <v>0</v>
      </c>
      <c r="Z128" s="9">
        <v>1</v>
      </c>
      <c r="AA128" s="9">
        <v>0</v>
      </c>
      <c r="AB128" s="9">
        <v>0</v>
      </c>
      <c r="AC128" s="11">
        <v>0</v>
      </c>
      <c r="AD128" s="5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4.25" customHeight="1">
      <c r="A129" s="32" t="s">
        <v>47</v>
      </c>
      <c r="B129" s="33">
        <v>44991</v>
      </c>
      <c r="C129" s="9">
        <f t="shared" si="0"/>
        <v>9</v>
      </c>
      <c r="D129" s="9">
        <f t="shared" si="1"/>
        <v>0.9</v>
      </c>
      <c r="E129" s="9">
        <f t="shared" si="2"/>
        <v>13</v>
      </c>
      <c r="F129" s="10">
        <f>(E129/$C$29)*100</f>
        <v>1.9519519519519519</v>
      </c>
      <c r="G129" s="9">
        <f t="shared" si="3"/>
        <v>1.3</v>
      </c>
      <c r="H129" s="9"/>
      <c r="I129" s="9"/>
      <c r="J129" s="32">
        <v>0</v>
      </c>
      <c r="K129" s="9">
        <v>2</v>
      </c>
      <c r="L129" s="9">
        <v>7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1">
        <v>0</v>
      </c>
      <c r="T129" s="32">
        <v>0</v>
      </c>
      <c r="U129" s="9">
        <v>1</v>
      </c>
      <c r="V129" s="9">
        <v>0</v>
      </c>
      <c r="W129" s="9">
        <v>3</v>
      </c>
      <c r="X129" s="9">
        <v>0</v>
      </c>
      <c r="Y129" s="9">
        <v>2</v>
      </c>
      <c r="Z129" s="9">
        <v>5</v>
      </c>
      <c r="AA129" s="9">
        <v>1</v>
      </c>
      <c r="AB129" s="9">
        <v>1</v>
      </c>
      <c r="AC129" s="11">
        <v>0</v>
      </c>
      <c r="AD129" s="5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4.25" customHeight="1">
      <c r="A130" s="32" t="s">
        <v>48</v>
      </c>
      <c r="B130" s="33">
        <v>44991</v>
      </c>
      <c r="C130" s="9">
        <f t="shared" si="0"/>
        <v>0</v>
      </c>
      <c r="D130" s="9">
        <f t="shared" si="1"/>
        <v>0</v>
      </c>
      <c r="E130" s="9">
        <f t="shared" si="2"/>
        <v>7</v>
      </c>
      <c r="F130" s="10">
        <f>(E130/$C$30)*100</f>
        <v>0.89171974522292996</v>
      </c>
      <c r="G130" s="9">
        <f t="shared" si="3"/>
        <v>0.7</v>
      </c>
      <c r="H130" s="9"/>
      <c r="I130" s="9"/>
      <c r="J130" s="32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11">
        <v>0</v>
      </c>
      <c r="T130" s="32">
        <v>0</v>
      </c>
      <c r="U130" s="9">
        <v>0</v>
      </c>
      <c r="V130" s="9">
        <v>0</v>
      </c>
      <c r="W130" s="9">
        <v>0</v>
      </c>
      <c r="X130" s="9">
        <v>0</v>
      </c>
      <c r="Y130" s="9">
        <v>2</v>
      </c>
      <c r="Z130" s="9">
        <v>1</v>
      </c>
      <c r="AA130" s="9">
        <v>2</v>
      </c>
      <c r="AB130" s="9">
        <v>1</v>
      </c>
      <c r="AC130" s="11">
        <v>1</v>
      </c>
      <c r="AD130" s="5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4.25" customHeight="1">
      <c r="A131" s="32" t="s">
        <v>49</v>
      </c>
      <c r="B131" s="33">
        <v>44991</v>
      </c>
      <c r="C131" s="9">
        <f t="shared" si="0"/>
        <v>31</v>
      </c>
      <c r="D131" s="9">
        <f t="shared" si="1"/>
        <v>3.1</v>
      </c>
      <c r="E131" s="9">
        <f t="shared" si="2"/>
        <v>17</v>
      </c>
      <c r="F131" s="10">
        <f>(E131/$C$31)*100</f>
        <v>2.5796661608497722</v>
      </c>
      <c r="G131" s="9">
        <f t="shared" si="3"/>
        <v>1.7</v>
      </c>
      <c r="H131" s="9"/>
      <c r="I131" s="9"/>
      <c r="J131" s="32">
        <v>0</v>
      </c>
      <c r="K131" s="9">
        <v>0</v>
      </c>
      <c r="L131" s="9">
        <v>0</v>
      </c>
      <c r="M131" s="9">
        <v>0</v>
      </c>
      <c r="N131" s="9">
        <v>31</v>
      </c>
      <c r="O131" s="9">
        <v>0</v>
      </c>
      <c r="P131" s="9">
        <v>0</v>
      </c>
      <c r="Q131" s="9">
        <v>0</v>
      </c>
      <c r="R131" s="9">
        <v>0</v>
      </c>
      <c r="S131" s="11">
        <v>0</v>
      </c>
      <c r="T131" s="32">
        <v>6</v>
      </c>
      <c r="U131" s="9">
        <v>0</v>
      </c>
      <c r="V131" s="9">
        <v>2</v>
      </c>
      <c r="W131" s="9">
        <v>1</v>
      </c>
      <c r="X131" s="9">
        <v>5</v>
      </c>
      <c r="Y131" s="9">
        <v>0</v>
      </c>
      <c r="Z131" s="9">
        <v>1</v>
      </c>
      <c r="AA131" s="9">
        <v>0</v>
      </c>
      <c r="AB131" s="9">
        <v>2</v>
      </c>
      <c r="AC131" s="11">
        <v>0</v>
      </c>
      <c r="AD131" s="5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4.25" customHeight="1">
      <c r="A132" s="32" t="s">
        <v>50</v>
      </c>
      <c r="B132" s="33">
        <v>44991</v>
      </c>
      <c r="C132" s="9">
        <f t="shared" si="0"/>
        <v>24</v>
      </c>
      <c r="D132" s="9">
        <f t="shared" si="1"/>
        <v>2.4</v>
      </c>
      <c r="E132" s="9">
        <f t="shared" si="2"/>
        <v>17</v>
      </c>
      <c r="F132" s="10">
        <f>(E132/$C$32)*100</f>
        <v>2.8475711892797317</v>
      </c>
      <c r="G132" s="9">
        <f t="shared" si="3"/>
        <v>1.7</v>
      </c>
      <c r="H132" s="9"/>
      <c r="I132" s="9"/>
      <c r="J132" s="32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1">
        <v>24</v>
      </c>
      <c r="T132" s="32">
        <v>0</v>
      </c>
      <c r="U132" s="9">
        <v>3</v>
      </c>
      <c r="V132" s="9">
        <v>1</v>
      </c>
      <c r="W132" s="9">
        <v>1</v>
      </c>
      <c r="X132" s="9">
        <v>1</v>
      </c>
      <c r="Y132" s="9">
        <v>0</v>
      </c>
      <c r="Z132" s="9">
        <v>3</v>
      </c>
      <c r="AA132" s="9">
        <v>0</v>
      </c>
      <c r="AB132" s="9">
        <v>3</v>
      </c>
      <c r="AC132" s="11">
        <v>5</v>
      </c>
      <c r="AD132" s="5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4.25" customHeight="1">
      <c r="A133" s="32" t="s">
        <v>51</v>
      </c>
      <c r="B133" s="33">
        <v>44991</v>
      </c>
      <c r="C133" s="9">
        <f t="shared" si="0"/>
        <v>0</v>
      </c>
      <c r="D133" s="9">
        <f t="shared" si="1"/>
        <v>0</v>
      </c>
      <c r="E133" s="9">
        <f t="shared" si="2"/>
        <v>12</v>
      </c>
      <c r="F133" s="10">
        <f>(E133/$C$33)*100</f>
        <v>1.8376722817764166</v>
      </c>
      <c r="G133" s="9">
        <f t="shared" si="3"/>
        <v>1.2</v>
      </c>
      <c r="H133" s="9"/>
      <c r="I133" s="9"/>
      <c r="J133" s="32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11">
        <v>0</v>
      </c>
      <c r="T133" s="32">
        <v>1</v>
      </c>
      <c r="U133" s="9">
        <v>0</v>
      </c>
      <c r="V133" s="9">
        <v>1</v>
      </c>
      <c r="W133" s="9">
        <v>0</v>
      </c>
      <c r="X133" s="9">
        <v>0</v>
      </c>
      <c r="Y133" s="9">
        <v>3</v>
      </c>
      <c r="Z133" s="9">
        <v>1</v>
      </c>
      <c r="AA133" s="9">
        <v>1</v>
      </c>
      <c r="AB133" s="9">
        <v>1</v>
      </c>
      <c r="AC133" s="11">
        <v>4</v>
      </c>
      <c r="AD133" s="5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4.25" customHeight="1">
      <c r="A134" s="32" t="s">
        <v>52</v>
      </c>
      <c r="B134" s="33">
        <v>44991</v>
      </c>
      <c r="C134" s="9">
        <f t="shared" si="0"/>
        <v>0</v>
      </c>
      <c r="D134" s="9">
        <f t="shared" si="1"/>
        <v>0</v>
      </c>
      <c r="E134" s="9">
        <f t="shared" si="2"/>
        <v>22</v>
      </c>
      <c r="F134" s="10">
        <f>(E134/$C$34)*100</f>
        <v>2.4390243902439024</v>
      </c>
      <c r="G134" s="9">
        <f t="shared" si="3"/>
        <v>2.2000000000000002</v>
      </c>
      <c r="H134" s="9"/>
      <c r="I134" s="9"/>
      <c r="J134" s="32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11">
        <v>0</v>
      </c>
      <c r="T134" s="32">
        <v>5</v>
      </c>
      <c r="U134" s="9">
        <v>4</v>
      </c>
      <c r="V134" s="9">
        <v>4</v>
      </c>
      <c r="W134" s="9">
        <v>0</v>
      </c>
      <c r="X134" s="9">
        <v>4</v>
      </c>
      <c r="Y134" s="9">
        <v>2</v>
      </c>
      <c r="Z134" s="9">
        <v>0</v>
      </c>
      <c r="AA134" s="9">
        <v>1</v>
      </c>
      <c r="AB134" s="9">
        <v>0</v>
      </c>
      <c r="AC134" s="11">
        <v>2</v>
      </c>
      <c r="AD134" s="5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4.25" customHeight="1">
      <c r="A135" s="32" t="s">
        <v>53</v>
      </c>
      <c r="B135" s="33">
        <v>44991</v>
      </c>
      <c r="C135" s="9">
        <f t="shared" si="0"/>
        <v>12</v>
      </c>
      <c r="D135" s="9">
        <f t="shared" si="1"/>
        <v>1.2</v>
      </c>
      <c r="E135" s="9">
        <f t="shared" si="2"/>
        <v>15</v>
      </c>
      <c r="F135" s="10">
        <f>(E135/$C$35)*100</f>
        <v>1.3157894736842104</v>
      </c>
      <c r="G135" s="9">
        <f t="shared" si="3"/>
        <v>1.5</v>
      </c>
      <c r="H135" s="9"/>
      <c r="I135" s="9"/>
      <c r="J135" s="32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12</v>
      </c>
      <c r="R135" s="9">
        <v>0</v>
      </c>
      <c r="S135" s="11">
        <v>0</v>
      </c>
      <c r="T135" s="32">
        <v>3</v>
      </c>
      <c r="U135" s="9">
        <v>2</v>
      </c>
      <c r="V135" s="9">
        <v>2</v>
      </c>
      <c r="W135" s="9">
        <v>1</v>
      </c>
      <c r="X135" s="9">
        <v>1</v>
      </c>
      <c r="Y135" s="9">
        <v>0</v>
      </c>
      <c r="Z135" s="9">
        <v>2</v>
      </c>
      <c r="AA135" s="9">
        <v>2</v>
      </c>
      <c r="AB135" s="9">
        <v>1</v>
      </c>
      <c r="AC135" s="11">
        <v>1</v>
      </c>
      <c r="AD135" s="5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4.25" customHeight="1">
      <c r="A136" s="32" t="s">
        <v>54</v>
      </c>
      <c r="B136" s="33">
        <v>44991</v>
      </c>
      <c r="C136" s="9">
        <f t="shared" si="0"/>
        <v>8</v>
      </c>
      <c r="D136" s="9">
        <f t="shared" si="1"/>
        <v>0.8</v>
      </c>
      <c r="E136" s="9">
        <f t="shared" si="2"/>
        <v>11</v>
      </c>
      <c r="F136" s="10">
        <f>(E136/$C$36)*100</f>
        <v>1.5918958031837915</v>
      </c>
      <c r="G136" s="9">
        <f t="shared" si="3"/>
        <v>1.1000000000000001</v>
      </c>
      <c r="H136" s="9"/>
      <c r="I136" s="9"/>
      <c r="J136" s="32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8</v>
      </c>
      <c r="R136" s="9">
        <v>0</v>
      </c>
      <c r="S136" s="11">
        <v>0</v>
      </c>
      <c r="T136" s="32">
        <v>1</v>
      </c>
      <c r="U136" s="9">
        <v>1</v>
      </c>
      <c r="V136" s="9">
        <v>0</v>
      </c>
      <c r="W136" s="9">
        <v>0</v>
      </c>
      <c r="X136" s="9">
        <v>0</v>
      </c>
      <c r="Y136" s="9">
        <v>1</v>
      </c>
      <c r="Z136" s="9">
        <v>1</v>
      </c>
      <c r="AA136" s="9">
        <v>2</v>
      </c>
      <c r="AB136" s="9">
        <v>2</v>
      </c>
      <c r="AC136" s="11">
        <v>3</v>
      </c>
      <c r="AD136" s="5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4.25" customHeight="1">
      <c r="A137" s="32" t="s">
        <v>55</v>
      </c>
      <c r="B137" s="33">
        <v>44991</v>
      </c>
      <c r="C137" s="9">
        <f t="shared" si="0"/>
        <v>0</v>
      </c>
      <c r="D137" s="9">
        <f t="shared" si="1"/>
        <v>0</v>
      </c>
      <c r="E137" s="9">
        <f t="shared" si="2"/>
        <v>9</v>
      </c>
      <c r="F137" s="10">
        <f>(E137/$C$37)*100</f>
        <v>1.559792027729636</v>
      </c>
      <c r="G137" s="9">
        <f t="shared" si="3"/>
        <v>0.9</v>
      </c>
      <c r="H137" s="9"/>
      <c r="I137" s="9"/>
      <c r="J137" s="32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11">
        <v>0</v>
      </c>
      <c r="T137" s="32">
        <v>0</v>
      </c>
      <c r="U137" s="9">
        <v>0</v>
      </c>
      <c r="V137" s="9">
        <v>1</v>
      </c>
      <c r="W137" s="9">
        <v>4</v>
      </c>
      <c r="X137" s="9">
        <v>1</v>
      </c>
      <c r="Y137" s="9">
        <v>1</v>
      </c>
      <c r="Z137" s="9">
        <v>0</v>
      </c>
      <c r="AA137" s="9">
        <v>0</v>
      </c>
      <c r="AB137" s="9">
        <v>2</v>
      </c>
      <c r="AC137" s="11">
        <v>0</v>
      </c>
      <c r="AD137" s="5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4.25" customHeight="1">
      <c r="A138" s="32" t="s">
        <v>56</v>
      </c>
      <c r="B138" s="33">
        <v>44991</v>
      </c>
      <c r="C138" s="9">
        <f t="shared" si="0"/>
        <v>0</v>
      </c>
      <c r="D138" s="9">
        <f t="shared" si="1"/>
        <v>0</v>
      </c>
      <c r="E138" s="9">
        <f t="shared" si="2"/>
        <v>10</v>
      </c>
      <c r="F138" s="10">
        <f>(E138/$C$38)*100</f>
        <v>1.7699115044247788</v>
      </c>
      <c r="G138" s="9">
        <f t="shared" si="3"/>
        <v>1</v>
      </c>
      <c r="H138" s="9"/>
      <c r="I138" s="9"/>
      <c r="J138" s="32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1">
        <v>0</v>
      </c>
      <c r="T138" s="32">
        <v>0</v>
      </c>
      <c r="U138" s="9">
        <v>2</v>
      </c>
      <c r="V138" s="9">
        <v>0</v>
      </c>
      <c r="W138" s="9">
        <v>1</v>
      </c>
      <c r="X138" s="9">
        <v>2</v>
      </c>
      <c r="Y138" s="9">
        <v>4</v>
      </c>
      <c r="Z138" s="9">
        <v>0</v>
      </c>
      <c r="AA138" s="9">
        <v>1</v>
      </c>
      <c r="AB138" s="9">
        <v>0</v>
      </c>
      <c r="AC138" s="11">
        <v>0</v>
      </c>
      <c r="AD138" s="5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4.25" customHeight="1">
      <c r="A139" s="32" t="s">
        <v>57</v>
      </c>
      <c r="B139" s="33">
        <v>44991</v>
      </c>
      <c r="C139" s="9">
        <f t="shared" si="0"/>
        <v>0</v>
      </c>
      <c r="D139" s="9">
        <f t="shared" si="1"/>
        <v>0</v>
      </c>
      <c r="E139" s="9">
        <f t="shared" si="2"/>
        <v>14</v>
      </c>
      <c r="F139" s="10">
        <f>(E139/$C$39)*100</f>
        <v>2.2913256955810146</v>
      </c>
      <c r="G139" s="9">
        <f t="shared" si="3"/>
        <v>1.4</v>
      </c>
      <c r="H139" s="9"/>
      <c r="I139" s="9"/>
      <c r="J139" s="32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11">
        <v>0</v>
      </c>
      <c r="T139" s="32">
        <v>2</v>
      </c>
      <c r="U139" s="9">
        <v>6</v>
      </c>
      <c r="V139" s="9">
        <v>0</v>
      </c>
      <c r="W139" s="9">
        <v>1</v>
      </c>
      <c r="X139" s="9">
        <v>2</v>
      </c>
      <c r="Y139" s="9">
        <v>2</v>
      </c>
      <c r="Z139" s="9">
        <v>0</v>
      </c>
      <c r="AA139" s="9">
        <v>1</v>
      </c>
      <c r="AB139" s="9">
        <v>0</v>
      </c>
      <c r="AC139" s="11">
        <v>0</v>
      </c>
      <c r="AD139" s="5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4.25" customHeight="1">
      <c r="A140" s="32" t="s">
        <v>58</v>
      </c>
      <c r="B140" s="33">
        <v>44991</v>
      </c>
      <c r="C140" s="9">
        <f t="shared" si="0"/>
        <v>7</v>
      </c>
      <c r="D140" s="9">
        <f t="shared" si="1"/>
        <v>0.7</v>
      </c>
      <c r="E140" s="9">
        <f t="shared" si="2"/>
        <v>3</v>
      </c>
      <c r="F140" s="10">
        <f>(E140/$C$40)*100</f>
        <v>0.35128805620608899</v>
      </c>
      <c r="G140" s="9">
        <f t="shared" si="3"/>
        <v>0.3</v>
      </c>
      <c r="H140" s="9"/>
      <c r="I140" s="9"/>
      <c r="J140" s="32">
        <v>0</v>
      </c>
      <c r="K140" s="9">
        <v>0</v>
      </c>
      <c r="L140" s="9">
        <v>0</v>
      </c>
      <c r="M140" s="9">
        <v>7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11">
        <v>0</v>
      </c>
      <c r="T140" s="32">
        <v>0</v>
      </c>
      <c r="U140" s="9">
        <v>1</v>
      </c>
      <c r="V140" s="9">
        <v>0</v>
      </c>
      <c r="W140" s="9">
        <v>2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11">
        <v>0</v>
      </c>
      <c r="AD140" s="5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4.25" customHeight="1">
      <c r="A141" s="34" t="s">
        <v>59</v>
      </c>
      <c r="B141" s="36">
        <v>44991</v>
      </c>
      <c r="C141" s="13">
        <f t="shared" si="0"/>
        <v>30</v>
      </c>
      <c r="D141" s="13">
        <f t="shared" si="1"/>
        <v>3</v>
      </c>
      <c r="E141" s="13">
        <f t="shared" si="2"/>
        <v>15</v>
      </c>
      <c r="F141" s="14">
        <f>(E141/$C$41)*100</f>
        <v>1.7605633802816902</v>
      </c>
      <c r="G141" s="13">
        <f t="shared" si="3"/>
        <v>1.5</v>
      </c>
      <c r="H141" s="13"/>
      <c r="I141" s="13"/>
      <c r="J141" s="34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6</v>
      </c>
      <c r="S141" s="15">
        <v>24</v>
      </c>
      <c r="T141" s="34">
        <v>0</v>
      </c>
      <c r="U141" s="13">
        <v>0</v>
      </c>
      <c r="V141" s="13">
        <v>0</v>
      </c>
      <c r="W141" s="13">
        <v>3</v>
      </c>
      <c r="X141" s="13">
        <v>0</v>
      </c>
      <c r="Y141" s="13">
        <v>1</v>
      </c>
      <c r="Z141" s="13">
        <v>3</v>
      </c>
      <c r="AA141" s="13">
        <v>0</v>
      </c>
      <c r="AB141" s="13">
        <v>5</v>
      </c>
      <c r="AC141" s="15">
        <v>3</v>
      </c>
      <c r="AD141" s="5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4.25" customHeight="1">
      <c r="A142" s="37" t="s">
        <v>39</v>
      </c>
      <c r="B142" s="38">
        <v>45011</v>
      </c>
      <c r="C142" s="17">
        <f t="shared" si="0"/>
        <v>0</v>
      </c>
      <c r="D142" s="17">
        <f t="shared" si="1"/>
        <v>0</v>
      </c>
      <c r="E142" s="17">
        <f t="shared" si="2"/>
        <v>17</v>
      </c>
      <c r="F142" s="18">
        <f>(E142/$C$22)*100</f>
        <v>2.125</v>
      </c>
      <c r="G142" s="17">
        <f t="shared" si="3"/>
        <v>1.7</v>
      </c>
      <c r="H142" s="17"/>
      <c r="I142" s="17"/>
      <c r="J142" s="3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9">
        <v>0</v>
      </c>
      <c r="T142" s="30">
        <v>3</v>
      </c>
      <c r="U142" s="5">
        <v>3</v>
      </c>
      <c r="V142" s="5">
        <v>1</v>
      </c>
      <c r="W142" s="5">
        <v>0</v>
      </c>
      <c r="X142" s="5">
        <v>2</v>
      </c>
      <c r="Y142" s="5">
        <v>0</v>
      </c>
      <c r="Z142" s="5">
        <v>0</v>
      </c>
      <c r="AA142" s="5">
        <v>4</v>
      </c>
      <c r="AB142" s="5">
        <v>2</v>
      </c>
      <c r="AC142" s="7">
        <v>2</v>
      </c>
      <c r="AD142" s="19">
        <v>1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4.25" customHeight="1">
      <c r="A143" s="32" t="s">
        <v>41</v>
      </c>
      <c r="B143" s="33">
        <v>45011</v>
      </c>
      <c r="C143" s="9">
        <f t="shared" si="0"/>
        <v>0</v>
      </c>
      <c r="D143" s="9">
        <f t="shared" si="1"/>
        <v>0</v>
      </c>
      <c r="E143" s="9">
        <f t="shared" si="2"/>
        <v>8</v>
      </c>
      <c r="F143" s="10">
        <f>(E143/$C$23)*100</f>
        <v>0.69444444444444442</v>
      </c>
      <c r="G143" s="9">
        <f t="shared" si="3"/>
        <v>0.8</v>
      </c>
      <c r="H143" s="9"/>
      <c r="I143" s="9"/>
      <c r="J143" s="32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1">
        <v>0</v>
      </c>
      <c r="T143" s="32">
        <v>1</v>
      </c>
      <c r="U143" s="9">
        <v>0</v>
      </c>
      <c r="V143" s="9">
        <v>0</v>
      </c>
      <c r="W143" s="9">
        <v>2</v>
      </c>
      <c r="X143" s="9">
        <v>2</v>
      </c>
      <c r="Y143" s="9">
        <v>0</v>
      </c>
      <c r="Z143" s="9">
        <v>1</v>
      </c>
      <c r="AA143" s="9">
        <v>0</v>
      </c>
      <c r="AB143" s="9">
        <v>2</v>
      </c>
      <c r="AC143" s="11">
        <v>0</v>
      </c>
      <c r="AD143" s="11">
        <v>2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4.25" customHeight="1">
      <c r="A144" s="32" t="s">
        <v>42</v>
      </c>
      <c r="B144" s="33">
        <v>45011</v>
      </c>
      <c r="C144" s="9">
        <f t="shared" si="0"/>
        <v>0</v>
      </c>
      <c r="D144" s="9">
        <f t="shared" si="1"/>
        <v>0</v>
      </c>
      <c r="E144" s="9">
        <f t="shared" si="2"/>
        <v>8</v>
      </c>
      <c r="F144" s="10">
        <f>(E144/$C$24)*100</f>
        <v>0.92165898617511521</v>
      </c>
      <c r="G144" s="9">
        <f t="shared" si="3"/>
        <v>0.8</v>
      </c>
      <c r="H144" s="9"/>
      <c r="I144" s="9"/>
      <c r="J144" s="32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1">
        <v>0</v>
      </c>
      <c r="T144" s="32">
        <v>0</v>
      </c>
      <c r="U144" s="9">
        <v>2</v>
      </c>
      <c r="V144" s="9">
        <v>1</v>
      </c>
      <c r="W144" s="9">
        <v>1</v>
      </c>
      <c r="X144" s="9">
        <v>1</v>
      </c>
      <c r="Y144" s="9">
        <v>0</v>
      </c>
      <c r="Z144" s="9">
        <v>0</v>
      </c>
      <c r="AA144" s="9">
        <v>1</v>
      </c>
      <c r="AB144" s="9">
        <v>1</v>
      </c>
      <c r="AC144" s="11">
        <v>1</v>
      </c>
      <c r="AD144" s="11">
        <v>3</v>
      </c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4.25" customHeight="1">
      <c r="A145" s="32" t="s">
        <v>43</v>
      </c>
      <c r="B145" s="33">
        <v>45011</v>
      </c>
      <c r="C145" s="9">
        <f t="shared" si="0"/>
        <v>0</v>
      </c>
      <c r="D145" s="9">
        <f t="shared" si="1"/>
        <v>0</v>
      </c>
      <c r="E145" s="9">
        <f t="shared" si="2"/>
        <v>7</v>
      </c>
      <c r="F145" s="10">
        <f>(E145/$C$25)*100</f>
        <v>1.1182108626198082</v>
      </c>
      <c r="G145" s="9">
        <f t="shared" si="3"/>
        <v>0.7</v>
      </c>
      <c r="H145" s="9"/>
      <c r="I145" s="9"/>
      <c r="J145" s="32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1">
        <v>0</v>
      </c>
      <c r="T145" s="32">
        <v>0</v>
      </c>
      <c r="U145" s="9">
        <v>0</v>
      </c>
      <c r="V145" s="9">
        <v>0</v>
      </c>
      <c r="W145" s="9">
        <v>0</v>
      </c>
      <c r="X145" s="9">
        <v>2</v>
      </c>
      <c r="Y145" s="9">
        <v>0</v>
      </c>
      <c r="Z145" s="9">
        <v>1</v>
      </c>
      <c r="AA145" s="9">
        <v>3</v>
      </c>
      <c r="AB145" s="9">
        <v>1</v>
      </c>
      <c r="AC145" s="11">
        <v>0</v>
      </c>
      <c r="AD145" s="11">
        <v>4</v>
      </c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4.25" customHeight="1">
      <c r="A146" s="32" t="s">
        <v>44</v>
      </c>
      <c r="B146" s="33">
        <v>45011</v>
      </c>
      <c r="C146" s="9">
        <f t="shared" si="0"/>
        <v>0</v>
      </c>
      <c r="D146" s="9">
        <f t="shared" si="1"/>
        <v>0</v>
      </c>
      <c r="E146" s="9">
        <f t="shared" si="2"/>
        <v>16</v>
      </c>
      <c r="F146" s="10">
        <f>(E146/$C$26)*100</f>
        <v>2.7164685908319184</v>
      </c>
      <c r="G146" s="9">
        <f t="shared" si="3"/>
        <v>1.6</v>
      </c>
      <c r="H146" s="9"/>
      <c r="I146" s="9"/>
      <c r="J146" s="32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1">
        <v>0</v>
      </c>
      <c r="T146" s="32">
        <v>2</v>
      </c>
      <c r="U146" s="9">
        <v>5</v>
      </c>
      <c r="V146" s="9">
        <v>0</v>
      </c>
      <c r="W146" s="9">
        <v>3</v>
      </c>
      <c r="X146" s="9">
        <v>1</v>
      </c>
      <c r="Y146" s="9">
        <v>1</v>
      </c>
      <c r="Z146" s="9">
        <v>2</v>
      </c>
      <c r="AA146" s="9">
        <v>1</v>
      </c>
      <c r="AB146" s="9">
        <v>0</v>
      </c>
      <c r="AC146" s="11">
        <v>1</v>
      </c>
      <c r="AD146" s="1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4.25" customHeight="1">
      <c r="A147" s="32" t="s">
        <v>45</v>
      </c>
      <c r="B147" s="33">
        <v>45011</v>
      </c>
      <c r="C147" s="9">
        <f t="shared" si="0"/>
        <v>0</v>
      </c>
      <c r="D147" s="9">
        <f t="shared" si="1"/>
        <v>0</v>
      </c>
      <c r="E147" s="9">
        <f t="shared" si="2"/>
        <v>14</v>
      </c>
      <c r="F147" s="10">
        <f>(E147/$C$27)*100</f>
        <v>1.9257221458046769</v>
      </c>
      <c r="G147" s="9">
        <f t="shared" si="3"/>
        <v>1.4</v>
      </c>
      <c r="H147" s="9"/>
      <c r="I147" s="9"/>
      <c r="J147" s="32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1">
        <v>0</v>
      </c>
      <c r="T147" s="32">
        <v>0</v>
      </c>
      <c r="U147" s="9">
        <v>0</v>
      </c>
      <c r="V147" s="9">
        <v>0</v>
      </c>
      <c r="W147" s="9">
        <v>4</v>
      </c>
      <c r="X147" s="9">
        <v>0</v>
      </c>
      <c r="Y147" s="9">
        <v>0</v>
      </c>
      <c r="Z147" s="9">
        <v>3</v>
      </c>
      <c r="AA147" s="9">
        <v>3</v>
      </c>
      <c r="AB147" s="9">
        <v>0</v>
      </c>
      <c r="AC147" s="11">
        <v>4</v>
      </c>
      <c r="AD147" s="11">
        <v>6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4.25" customHeight="1">
      <c r="A148" s="32" t="s">
        <v>46</v>
      </c>
      <c r="B148" s="33">
        <v>45011</v>
      </c>
      <c r="C148" s="9">
        <f t="shared" si="0"/>
        <v>0</v>
      </c>
      <c r="D148" s="9">
        <f t="shared" si="1"/>
        <v>0</v>
      </c>
      <c r="E148" s="9">
        <f t="shared" si="2"/>
        <v>4</v>
      </c>
      <c r="F148" s="10">
        <f>(E148/$C$28)*100</f>
        <v>0.56338028169014087</v>
      </c>
      <c r="G148" s="9">
        <f t="shared" si="3"/>
        <v>0.4</v>
      </c>
      <c r="H148" s="9"/>
      <c r="I148" s="9"/>
      <c r="J148" s="32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1">
        <v>0</v>
      </c>
      <c r="T148" s="32">
        <v>1</v>
      </c>
      <c r="U148" s="9">
        <v>1</v>
      </c>
      <c r="V148" s="9">
        <v>1</v>
      </c>
      <c r="W148" s="9">
        <v>0</v>
      </c>
      <c r="X148" s="9">
        <v>0</v>
      </c>
      <c r="Y148" s="9">
        <v>0</v>
      </c>
      <c r="Z148" s="9">
        <v>1</v>
      </c>
      <c r="AA148" s="9">
        <v>0</v>
      </c>
      <c r="AB148" s="9">
        <v>0</v>
      </c>
      <c r="AC148" s="11">
        <v>0</v>
      </c>
      <c r="AD148" s="11">
        <v>7</v>
      </c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4.25" customHeight="1">
      <c r="A149" s="32" t="s">
        <v>47</v>
      </c>
      <c r="B149" s="33">
        <v>45011</v>
      </c>
      <c r="C149" s="9">
        <f t="shared" si="0"/>
        <v>0</v>
      </c>
      <c r="D149" s="9">
        <f t="shared" si="1"/>
        <v>0</v>
      </c>
      <c r="E149" s="9">
        <f t="shared" si="2"/>
        <v>10</v>
      </c>
      <c r="F149" s="10">
        <f>(E149/$C$29)*100</f>
        <v>1.5015015015015014</v>
      </c>
      <c r="G149" s="9">
        <f t="shared" si="3"/>
        <v>1</v>
      </c>
      <c r="H149" s="9"/>
      <c r="I149" s="9"/>
      <c r="J149" s="32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1">
        <v>0</v>
      </c>
      <c r="T149" s="32">
        <v>0</v>
      </c>
      <c r="U149" s="9">
        <v>1</v>
      </c>
      <c r="V149" s="9">
        <v>0</v>
      </c>
      <c r="W149" s="9">
        <v>3</v>
      </c>
      <c r="X149" s="9">
        <v>0</v>
      </c>
      <c r="Y149" s="9">
        <v>2</v>
      </c>
      <c r="Z149" s="9">
        <v>2</v>
      </c>
      <c r="AA149" s="9">
        <v>1</v>
      </c>
      <c r="AB149" s="9">
        <v>1</v>
      </c>
      <c r="AC149" s="11">
        <v>0</v>
      </c>
      <c r="AD149" s="11">
        <v>8</v>
      </c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4.25" customHeight="1">
      <c r="A150" s="32" t="s">
        <v>48</v>
      </c>
      <c r="B150" s="33">
        <v>45011</v>
      </c>
      <c r="C150" s="9">
        <f t="shared" si="0"/>
        <v>0</v>
      </c>
      <c r="D150" s="9">
        <f t="shared" si="1"/>
        <v>0</v>
      </c>
      <c r="E150" s="9">
        <f t="shared" si="2"/>
        <v>7</v>
      </c>
      <c r="F150" s="10">
        <f>(E150/$C$30)*100</f>
        <v>0.89171974522292996</v>
      </c>
      <c r="G150" s="9">
        <f t="shared" si="3"/>
        <v>0.7</v>
      </c>
      <c r="H150" s="9"/>
      <c r="I150" s="9"/>
      <c r="J150" s="32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1">
        <v>0</v>
      </c>
      <c r="T150" s="32">
        <v>0</v>
      </c>
      <c r="U150" s="9">
        <v>0</v>
      </c>
      <c r="V150" s="9">
        <v>0</v>
      </c>
      <c r="W150" s="9">
        <v>0</v>
      </c>
      <c r="X150" s="9">
        <v>0</v>
      </c>
      <c r="Y150" s="9">
        <v>2</v>
      </c>
      <c r="Z150" s="9">
        <v>1</v>
      </c>
      <c r="AA150" s="9">
        <v>2</v>
      </c>
      <c r="AB150" s="9">
        <v>1</v>
      </c>
      <c r="AC150" s="11">
        <v>1</v>
      </c>
      <c r="AD150" s="11">
        <v>9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4.25" customHeight="1">
      <c r="A151" s="32" t="s">
        <v>49</v>
      </c>
      <c r="B151" s="33">
        <v>45011</v>
      </c>
      <c r="C151" s="9">
        <f t="shared" si="0"/>
        <v>0</v>
      </c>
      <c r="D151" s="9">
        <f t="shared" si="1"/>
        <v>0</v>
      </c>
      <c r="E151" s="9">
        <f t="shared" si="2"/>
        <v>13</v>
      </c>
      <c r="F151" s="10">
        <f>(E151/$C$31)*100</f>
        <v>1.9726858877086493</v>
      </c>
      <c r="G151" s="9">
        <f t="shared" si="3"/>
        <v>1.3</v>
      </c>
      <c r="H151" s="9"/>
      <c r="I151" s="9"/>
      <c r="J151" s="32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1">
        <v>0</v>
      </c>
      <c r="T151" s="32">
        <v>2</v>
      </c>
      <c r="U151" s="9">
        <v>0</v>
      </c>
      <c r="V151" s="9">
        <v>2</v>
      </c>
      <c r="W151" s="9">
        <v>1</v>
      </c>
      <c r="X151" s="9">
        <v>5</v>
      </c>
      <c r="Y151" s="9">
        <v>0</v>
      </c>
      <c r="Z151" s="9">
        <v>1</v>
      </c>
      <c r="AA151" s="9">
        <v>0</v>
      </c>
      <c r="AB151" s="9">
        <v>2</v>
      </c>
      <c r="AC151" s="11">
        <v>0</v>
      </c>
      <c r="AD151" s="11">
        <v>10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4.25" customHeight="1">
      <c r="A152" s="32" t="s">
        <v>50</v>
      </c>
      <c r="B152" s="33">
        <v>45011</v>
      </c>
      <c r="C152" s="9">
        <f t="shared" si="0"/>
        <v>0</v>
      </c>
      <c r="D152" s="9">
        <f t="shared" si="1"/>
        <v>0</v>
      </c>
      <c r="E152" s="9">
        <f t="shared" si="2"/>
        <v>14</v>
      </c>
      <c r="F152" s="10">
        <f>(E152/$C$32)*100</f>
        <v>2.3450586264656614</v>
      </c>
      <c r="G152" s="9">
        <f t="shared" si="3"/>
        <v>1.4</v>
      </c>
      <c r="H152" s="9"/>
      <c r="I152" s="9"/>
      <c r="J152" s="32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1">
        <v>0</v>
      </c>
      <c r="T152" s="32">
        <v>0</v>
      </c>
      <c r="U152" s="9">
        <v>3</v>
      </c>
      <c r="V152" s="9">
        <v>1</v>
      </c>
      <c r="W152" s="9">
        <v>1</v>
      </c>
      <c r="X152" s="9">
        <v>1</v>
      </c>
      <c r="Y152" s="9">
        <v>0</v>
      </c>
      <c r="Z152" s="9">
        <v>3</v>
      </c>
      <c r="AA152" s="9">
        <v>0</v>
      </c>
      <c r="AB152" s="9">
        <v>3</v>
      </c>
      <c r="AC152" s="11">
        <v>2</v>
      </c>
      <c r="AD152" s="11">
        <v>11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4.25" customHeight="1">
      <c r="A153" s="32" t="s">
        <v>51</v>
      </c>
      <c r="B153" s="33">
        <v>45011</v>
      </c>
      <c r="C153" s="9">
        <f t="shared" si="0"/>
        <v>0</v>
      </c>
      <c r="D153" s="9">
        <f t="shared" si="1"/>
        <v>0</v>
      </c>
      <c r="E153" s="9">
        <f t="shared" si="2"/>
        <v>12</v>
      </c>
      <c r="F153" s="10">
        <f>(E153/$C$33)*100</f>
        <v>1.8376722817764166</v>
      </c>
      <c r="G153" s="9">
        <f t="shared" si="3"/>
        <v>1.2</v>
      </c>
      <c r="H153" s="9"/>
      <c r="I153" s="9"/>
      <c r="J153" s="32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1">
        <v>0</v>
      </c>
      <c r="T153" s="32">
        <v>1</v>
      </c>
      <c r="U153" s="9">
        <v>0</v>
      </c>
      <c r="V153" s="9">
        <v>1</v>
      </c>
      <c r="W153" s="9">
        <v>0</v>
      </c>
      <c r="X153" s="9">
        <v>0</v>
      </c>
      <c r="Y153" s="9">
        <v>3</v>
      </c>
      <c r="Z153" s="9">
        <v>1</v>
      </c>
      <c r="AA153" s="9">
        <v>1</v>
      </c>
      <c r="AB153" s="9">
        <v>1</v>
      </c>
      <c r="AC153" s="11">
        <v>4</v>
      </c>
      <c r="AD153" s="11">
        <v>12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4.25" customHeight="1">
      <c r="A154" s="32" t="s">
        <v>52</v>
      </c>
      <c r="B154" s="33">
        <v>45011</v>
      </c>
      <c r="C154" s="9">
        <f t="shared" si="0"/>
        <v>0</v>
      </c>
      <c r="D154" s="9">
        <f t="shared" si="1"/>
        <v>0</v>
      </c>
      <c r="E154" s="9">
        <f t="shared" si="2"/>
        <v>13</v>
      </c>
      <c r="F154" s="10">
        <f>(E154/$C$34)*100</f>
        <v>1.4412416851441241</v>
      </c>
      <c r="G154" s="9">
        <f t="shared" si="3"/>
        <v>1.3</v>
      </c>
      <c r="H154" s="9"/>
      <c r="I154" s="9"/>
      <c r="J154" s="32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1">
        <v>0</v>
      </c>
      <c r="T154" s="32">
        <v>2</v>
      </c>
      <c r="U154" s="9">
        <v>2</v>
      </c>
      <c r="V154" s="9">
        <v>1</v>
      </c>
      <c r="W154" s="9">
        <v>0</v>
      </c>
      <c r="X154" s="9">
        <v>3</v>
      </c>
      <c r="Y154" s="9">
        <v>2</v>
      </c>
      <c r="Z154" s="9">
        <v>0</v>
      </c>
      <c r="AA154" s="9">
        <v>1</v>
      </c>
      <c r="AB154" s="9">
        <v>0</v>
      </c>
      <c r="AC154" s="11">
        <v>2</v>
      </c>
      <c r="AD154" s="11">
        <v>13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4.25" customHeight="1">
      <c r="A155" s="32" t="s">
        <v>53</v>
      </c>
      <c r="B155" s="33">
        <v>45011</v>
      </c>
      <c r="C155" s="9">
        <f t="shared" si="0"/>
        <v>0</v>
      </c>
      <c r="D155" s="9">
        <f t="shared" si="1"/>
        <v>0</v>
      </c>
      <c r="E155" s="9">
        <f t="shared" si="2"/>
        <v>15</v>
      </c>
      <c r="F155" s="10">
        <f>(E155/$C$35)*100</f>
        <v>1.3157894736842104</v>
      </c>
      <c r="G155" s="9">
        <f t="shared" si="3"/>
        <v>1.5</v>
      </c>
      <c r="H155" s="9"/>
      <c r="I155" s="9"/>
      <c r="J155" s="32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11">
        <v>0</v>
      </c>
      <c r="T155" s="32">
        <v>3</v>
      </c>
      <c r="U155" s="9">
        <v>2</v>
      </c>
      <c r="V155" s="9">
        <v>2</v>
      </c>
      <c r="W155" s="9">
        <v>1</v>
      </c>
      <c r="X155" s="9">
        <v>1</v>
      </c>
      <c r="Y155" s="9">
        <v>0</v>
      </c>
      <c r="Z155" s="9">
        <v>2</v>
      </c>
      <c r="AA155" s="9">
        <v>2</v>
      </c>
      <c r="AB155" s="9">
        <v>1</v>
      </c>
      <c r="AC155" s="11">
        <v>1</v>
      </c>
      <c r="AD155" s="11">
        <v>14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4.25" customHeight="1">
      <c r="A156" s="32" t="s">
        <v>54</v>
      </c>
      <c r="B156" s="33">
        <v>45011</v>
      </c>
      <c r="C156" s="9">
        <f t="shared" si="0"/>
        <v>0</v>
      </c>
      <c r="D156" s="9">
        <f t="shared" si="1"/>
        <v>0</v>
      </c>
      <c r="E156" s="9">
        <f t="shared" si="2"/>
        <v>11</v>
      </c>
      <c r="F156" s="10">
        <f>(E156/$C$36)*100</f>
        <v>1.5918958031837915</v>
      </c>
      <c r="G156" s="9">
        <f t="shared" si="3"/>
        <v>1.1000000000000001</v>
      </c>
      <c r="H156" s="9"/>
      <c r="I156" s="9"/>
      <c r="J156" s="32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1">
        <v>0</v>
      </c>
      <c r="T156" s="32">
        <v>1</v>
      </c>
      <c r="U156" s="9">
        <v>1</v>
      </c>
      <c r="V156" s="9">
        <v>0</v>
      </c>
      <c r="W156" s="9">
        <v>0</v>
      </c>
      <c r="X156" s="9">
        <v>0</v>
      </c>
      <c r="Y156" s="9">
        <v>1</v>
      </c>
      <c r="Z156" s="9">
        <v>1</v>
      </c>
      <c r="AA156" s="9">
        <v>2</v>
      </c>
      <c r="AB156" s="9">
        <v>2</v>
      </c>
      <c r="AC156" s="11">
        <v>3</v>
      </c>
      <c r="AD156" s="11">
        <v>15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4.25" customHeight="1">
      <c r="A157" s="32" t="s">
        <v>55</v>
      </c>
      <c r="B157" s="33">
        <v>45011</v>
      </c>
      <c r="C157" s="9">
        <f t="shared" si="0"/>
        <v>0</v>
      </c>
      <c r="D157" s="9">
        <f t="shared" si="1"/>
        <v>0</v>
      </c>
      <c r="E157" s="9">
        <f t="shared" si="2"/>
        <v>9</v>
      </c>
      <c r="F157" s="10">
        <f>(E157/$C$37)*100</f>
        <v>1.559792027729636</v>
      </c>
      <c r="G157" s="9">
        <f t="shared" si="3"/>
        <v>0.9</v>
      </c>
      <c r="H157" s="9"/>
      <c r="I157" s="9"/>
      <c r="J157" s="32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11">
        <v>0</v>
      </c>
      <c r="T157" s="32">
        <v>0</v>
      </c>
      <c r="U157" s="9">
        <v>0</v>
      </c>
      <c r="V157" s="9">
        <v>1</v>
      </c>
      <c r="W157" s="9">
        <v>4</v>
      </c>
      <c r="X157" s="9">
        <v>1</v>
      </c>
      <c r="Y157" s="9">
        <v>1</v>
      </c>
      <c r="Z157" s="9">
        <v>0</v>
      </c>
      <c r="AA157" s="9">
        <v>0</v>
      </c>
      <c r="AB157" s="9">
        <v>2</v>
      </c>
      <c r="AC157" s="11">
        <v>0</v>
      </c>
      <c r="AD157" s="11">
        <v>16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4.25" customHeight="1">
      <c r="A158" s="32" t="s">
        <v>56</v>
      </c>
      <c r="B158" s="33">
        <v>45011</v>
      </c>
      <c r="C158" s="9">
        <f t="shared" si="0"/>
        <v>0</v>
      </c>
      <c r="D158" s="9">
        <f t="shared" si="1"/>
        <v>0</v>
      </c>
      <c r="E158" s="9">
        <f t="shared" si="2"/>
        <v>8</v>
      </c>
      <c r="F158" s="10">
        <f>(E158/$C$38)*100</f>
        <v>1.415929203539823</v>
      </c>
      <c r="G158" s="9">
        <f t="shared" si="3"/>
        <v>0.8</v>
      </c>
      <c r="H158" s="9"/>
      <c r="I158" s="9"/>
      <c r="J158" s="32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11">
        <v>0</v>
      </c>
      <c r="T158" s="32">
        <v>0</v>
      </c>
      <c r="U158" s="9">
        <v>2</v>
      </c>
      <c r="V158" s="9">
        <v>0</v>
      </c>
      <c r="W158" s="9">
        <v>1</v>
      </c>
      <c r="X158" s="9">
        <v>2</v>
      </c>
      <c r="Y158" s="9">
        <v>2</v>
      </c>
      <c r="Z158" s="9">
        <v>0</v>
      </c>
      <c r="AA158" s="9">
        <v>1</v>
      </c>
      <c r="AB158" s="9">
        <v>0</v>
      </c>
      <c r="AC158" s="11">
        <v>0</v>
      </c>
      <c r="AD158" s="11">
        <v>17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4.25" customHeight="1">
      <c r="A159" s="32" t="s">
        <v>57</v>
      </c>
      <c r="B159" s="33">
        <v>45011</v>
      </c>
      <c r="C159" s="9">
        <f t="shared" si="0"/>
        <v>0</v>
      </c>
      <c r="D159" s="9">
        <f t="shared" si="1"/>
        <v>0</v>
      </c>
      <c r="E159" s="9">
        <f t="shared" si="2"/>
        <v>10</v>
      </c>
      <c r="F159" s="10">
        <f>(E159/$C$39)*100</f>
        <v>1.6366612111292964</v>
      </c>
      <c r="G159" s="9">
        <f t="shared" si="3"/>
        <v>1</v>
      </c>
      <c r="H159" s="9"/>
      <c r="I159" s="9"/>
      <c r="J159" s="32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1">
        <v>0</v>
      </c>
      <c r="T159" s="32">
        <v>2</v>
      </c>
      <c r="U159" s="9">
        <v>2</v>
      </c>
      <c r="V159" s="9">
        <v>0</v>
      </c>
      <c r="W159" s="9">
        <v>1</v>
      </c>
      <c r="X159" s="9">
        <v>2</v>
      </c>
      <c r="Y159" s="9">
        <v>2</v>
      </c>
      <c r="Z159" s="9">
        <v>0</v>
      </c>
      <c r="AA159" s="9">
        <v>1</v>
      </c>
      <c r="AB159" s="9">
        <v>0</v>
      </c>
      <c r="AC159" s="11">
        <v>0</v>
      </c>
      <c r="AD159" s="11">
        <v>18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4.25" customHeight="1">
      <c r="A160" s="32" t="s">
        <v>58</v>
      </c>
      <c r="B160" s="33">
        <v>45011</v>
      </c>
      <c r="C160" s="9">
        <f t="shared" si="0"/>
        <v>0</v>
      </c>
      <c r="D160" s="9">
        <f t="shared" si="1"/>
        <v>0</v>
      </c>
      <c r="E160" s="9">
        <f t="shared" si="2"/>
        <v>3</v>
      </c>
      <c r="F160" s="10">
        <f>(E160/$C$40)*100</f>
        <v>0.35128805620608899</v>
      </c>
      <c r="G160" s="9">
        <f t="shared" si="3"/>
        <v>0.3</v>
      </c>
      <c r="H160" s="9"/>
      <c r="I160" s="9"/>
      <c r="J160" s="32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11">
        <v>0</v>
      </c>
      <c r="T160" s="32">
        <v>0</v>
      </c>
      <c r="U160" s="9">
        <v>1</v>
      </c>
      <c r="V160" s="9">
        <v>0</v>
      </c>
      <c r="W160" s="9">
        <v>2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11">
        <v>0</v>
      </c>
      <c r="AD160" s="11">
        <v>19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4.25" customHeight="1">
      <c r="A161" s="34" t="s">
        <v>59</v>
      </c>
      <c r="B161" s="36">
        <v>45011</v>
      </c>
      <c r="C161" s="13">
        <f t="shared" si="0"/>
        <v>0</v>
      </c>
      <c r="D161" s="13">
        <f t="shared" si="1"/>
        <v>0</v>
      </c>
      <c r="E161" s="13">
        <f t="shared" si="2"/>
        <v>11</v>
      </c>
      <c r="F161" s="14">
        <f>(E161/$C$41)*100</f>
        <v>1.2910798122065728</v>
      </c>
      <c r="G161" s="13">
        <f t="shared" si="3"/>
        <v>1.1000000000000001</v>
      </c>
      <c r="H161" s="13"/>
      <c r="I161" s="13"/>
      <c r="J161" s="34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5">
        <v>0</v>
      </c>
      <c r="T161" s="34">
        <v>0</v>
      </c>
      <c r="U161" s="13">
        <v>0</v>
      </c>
      <c r="V161" s="13">
        <v>0</v>
      </c>
      <c r="W161" s="13">
        <v>1</v>
      </c>
      <c r="X161" s="13">
        <v>0</v>
      </c>
      <c r="Y161" s="13">
        <v>1</v>
      </c>
      <c r="Z161" s="13">
        <v>1</v>
      </c>
      <c r="AA161" s="13">
        <v>0</v>
      </c>
      <c r="AB161" s="13">
        <v>5</v>
      </c>
      <c r="AC161" s="15">
        <v>3</v>
      </c>
      <c r="AD161" s="11">
        <v>20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4.25" customHeight="1">
      <c r="A162" s="37" t="s">
        <v>39</v>
      </c>
      <c r="B162" s="38">
        <v>45026</v>
      </c>
      <c r="C162" s="17">
        <f t="shared" si="0"/>
        <v>0</v>
      </c>
      <c r="D162" s="17">
        <f t="shared" si="1"/>
        <v>0</v>
      </c>
      <c r="E162" s="17">
        <f t="shared" si="2"/>
        <v>5</v>
      </c>
      <c r="F162" s="18">
        <f>(E162/$C$22)*100</f>
        <v>0.625</v>
      </c>
      <c r="G162" s="17">
        <f t="shared" si="3"/>
        <v>0.5</v>
      </c>
      <c r="H162" s="17"/>
      <c r="I162" s="17"/>
      <c r="J162" s="3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9">
        <v>0</v>
      </c>
      <c r="T162" s="30">
        <v>1</v>
      </c>
      <c r="U162" s="5">
        <v>1</v>
      </c>
      <c r="V162" s="5">
        <v>0</v>
      </c>
      <c r="W162" s="5">
        <v>0</v>
      </c>
      <c r="X162" s="5">
        <v>2</v>
      </c>
      <c r="Y162" s="5">
        <v>0</v>
      </c>
      <c r="Z162" s="5">
        <v>0</v>
      </c>
      <c r="AA162" s="5">
        <v>1</v>
      </c>
      <c r="AB162" s="5">
        <v>0</v>
      </c>
      <c r="AC162" s="7">
        <v>0</v>
      </c>
      <c r="AD162" s="19">
        <v>1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4.25" customHeight="1">
      <c r="A163" s="32" t="s">
        <v>41</v>
      </c>
      <c r="B163" s="33">
        <v>45026</v>
      </c>
      <c r="C163" s="9">
        <f t="shared" si="0"/>
        <v>0</v>
      </c>
      <c r="D163" s="9">
        <f t="shared" si="1"/>
        <v>0</v>
      </c>
      <c r="E163" s="9">
        <f t="shared" si="2"/>
        <v>1</v>
      </c>
      <c r="F163" s="10">
        <f>(E163/$C$23)*100</f>
        <v>8.6805555555555552E-2</v>
      </c>
      <c r="G163" s="9">
        <f t="shared" si="3"/>
        <v>0.1</v>
      </c>
      <c r="H163" s="9"/>
      <c r="I163" s="9"/>
      <c r="J163" s="32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11">
        <v>0</v>
      </c>
      <c r="T163" s="32">
        <v>1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11">
        <v>0</v>
      </c>
      <c r="AD163" s="11">
        <v>2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4.25" customHeight="1">
      <c r="A164" s="32" t="s">
        <v>42</v>
      </c>
      <c r="B164" s="33">
        <v>45026</v>
      </c>
      <c r="C164" s="9">
        <f t="shared" si="0"/>
        <v>0</v>
      </c>
      <c r="D164" s="9">
        <f t="shared" si="1"/>
        <v>0</v>
      </c>
      <c r="E164" s="9">
        <f t="shared" si="2"/>
        <v>3</v>
      </c>
      <c r="F164" s="10">
        <f>(E164/$C$24)*100</f>
        <v>0.34562211981566821</v>
      </c>
      <c r="G164" s="9">
        <f t="shared" si="3"/>
        <v>0.3</v>
      </c>
      <c r="H164" s="9"/>
      <c r="I164" s="9"/>
      <c r="J164" s="32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1">
        <v>0</v>
      </c>
      <c r="T164" s="32">
        <v>0</v>
      </c>
      <c r="U164" s="9">
        <v>0</v>
      </c>
      <c r="V164" s="9">
        <v>0</v>
      </c>
      <c r="W164" s="9">
        <v>0</v>
      </c>
      <c r="X164" s="9">
        <v>1</v>
      </c>
      <c r="Y164" s="9">
        <v>0</v>
      </c>
      <c r="Z164" s="9">
        <v>0</v>
      </c>
      <c r="AA164" s="9">
        <v>1</v>
      </c>
      <c r="AB164" s="9">
        <v>1</v>
      </c>
      <c r="AC164" s="11">
        <v>0</v>
      </c>
      <c r="AD164" s="11">
        <v>3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4.25" customHeight="1">
      <c r="A165" s="32" t="s">
        <v>43</v>
      </c>
      <c r="B165" s="33">
        <v>45026</v>
      </c>
      <c r="C165" s="9">
        <f t="shared" si="0"/>
        <v>0</v>
      </c>
      <c r="D165" s="9">
        <f t="shared" si="1"/>
        <v>0</v>
      </c>
      <c r="E165" s="9">
        <f t="shared" si="2"/>
        <v>2</v>
      </c>
      <c r="F165" s="10">
        <f>(E165/$C$25)*100</f>
        <v>0.31948881789137379</v>
      </c>
      <c r="G165" s="9">
        <f t="shared" si="3"/>
        <v>0.2</v>
      </c>
      <c r="H165" s="9"/>
      <c r="I165" s="9"/>
      <c r="J165" s="32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1">
        <v>0</v>
      </c>
      <c r="T165" s="32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1</v>
      </c>
      <c r="AA165" s="9">
        <v>1</v>
      </c>
      <c r="AB165" s="9">
        <v>0</v>
      </c>
      <c r="AC165" s="11">
        <v>0</v>
      </c>
      <c r="AD165" s="11">
        <v>4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4.25" customHeight="1">
      <c r="A166" s="32" t="s">
        <v>44</v>
      </c>
      <c r="B166" s="33">
        <v>45026</v>
      </c>
      <c r="C166" s="9">
        <f t="shared" si="0"/>
        <v>0</v>
      </c>
      <c r="D166" s="9">
        <f t="shared" si="1"/>
        <v>0</v>
      </c>
      <c r="E166" s="9">
        <f t="shared" si="2"/>
        <v>3</v>
      </c>
      <c r="F166" s="10">
        <f>(E166/$C$26)*100</f>
        <v>0.50933786078098475</v>
      </c>
      <c r="G166" s="9">
        <f t="shared" si="3"/>
        <v>0.3</v>
      </c>
      <c r="H166" s="9"/>
      <c r="I166" s="9"/>
      <c r="J166" s="32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1">
        <v>0</v>
      </c>
      <c r="T166" s="32">
        <v>1</v>
      </c>
      <c r="U166" s="9">
        <v>1</v>
      </c>
      <c r="V166" s="9">
        <v>0</v>
      </c>
      <c r="W166" s="9">
        <v>0</v>
      </c>
      <c r="X166" s="9">
        <v>1</v>
      </c>
      <c r="Y166" s="9">
        <v>0</v>
      </c>
      <c r="Z166" s="9">
        <v>0</v>
      </c>
      <c r="AA166" s="9">
        <v>0</v>
      </c>
      <c r="AB166" s="9">
        <v>0</v>
      </c>
      <c r="AC166" s="11">
        <v>0</v>
      </c>
      <c r="AD166" s="11">
        <v>5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4.25" customHeight="1">
      <c r="A167" s="32" t="s">
        <v>45</v>
      </c>
      <c r="B167" s="33">
        <v>45026</v>
      </c>
      <c r="C167" s="9">
        <f t="shared" si="0"/>
        <v>0</v>
      </c>
      <c r="D167" s="9">
        <f t="shared" si="1"/>
        <v>0</v>
      </c>
      <c r="E167" s="9">
        <f t="shared" si="2"/>
        <v>3</v>
      </c>
      <c r="F167" s="10">
        <f>(E167/$C$27)*100</f>
        <v>0.41265474552957354</v>
      </c>
      <c r="G167" s="9">
        <f t="shared" si="3"/>
        <v>0.3</v>
      </c>
      <c r="H167" s="9"/>
      <c r="I167" s="9"/>
      <c r="J167" s="32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11">
        <v>0</v>
      </c>
      <c r="T167" s="32">
        <v>0</v>
      </c>
      <c r="U167" s="9">
        <v>0</v>
      </c>
      <c r="V167" s="9">
        <v>0</v>
      </c>
      <c r="W167" s="9">
        <v>1</v>
      </c>
      <c r="X167" s="9">
        <v>0</v>
      </c>
      <c r="Y167" s="9">
        <v>0</v>
      </c>
      <c r="Z167" s="9">
        <v>0</v>
      </c>
      <c r="AA167" s="9">
        <v>1</v>
      </c>
      <c r="AB167" s="9">
        <v>0</v>
      </c>
      <c r="AC167" s="11">
        <v>1</v>
      </c>
      <c r="AD167" s="11">
        <v>6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4.25" customHeight="1">
      <c r="A168" s="32" t="s">
        <v>46</v>
      </c>
      <c r="B168" s="33">
        <v>45026</v>
      </c>
      <c r="C168" s="9">
        <f t="shared" si="0"/>
        <v>0</v>
      </c>
      <c r="D168" s="9">
        <f t="shared" si="1"/>
        <v>0</v>
      </c>
      <c r="E168" s="9">
        <f t="shared" si="2"/>
        <v>2</v>
      </c>
      <c r="F168" s="10">
        <f>(E168/$C$28)*100</f>
        <v>0.28169014084507044</v>
      </c>
      <c r="G168" s="9">
        <f t="shared" si="3"/>
        <v>0.2</v>
      </c>
      <c r="H168" s="9"/>
      <c r="I168" s="9"/>
      <c r="J168" s="32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1">
        <v>0</v>
      </c>
      <c r="T168" s="32">
        <v>1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1</v>
      </c>
      <c r="AA168" s="9">
        <v>0</v>
      </c>
      <c r="AB168" s="9">
        <v>0</v>
      </c>
      <c r="AC168" s="11">
        <v>0</v>
      </c>
      <c r="AD168" s="11">
        <v>7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4.25" customHeight="1">
      <c r="A169" s="32" t="s">
        <v>47</v>
      </c>
      <c r="B169" s="33">
        <v>45026</v>
      </c>
      <c r="C169" s="9">
        <f t="shared" si="0"/>
        <v>0</v>
      </c>
      <c r="D169" s="9">
        <f t="shared" si="1"/>
        <v>0</v>
      </c>
      <c r="E169" s="9">
        <f t="shared" si="2"/>
        <v>0</v>
      </c>
      <c r="F169" s="10">
        <f>(E169/$C$29)*100</f>
        <v>0</v>
      </c>
      <c r="G169" s="9">
        <f t="shared" si="3"/>
        <v>0</v>
      </c>
      <c r="H169" s="9"/>
      <c r="I169" s="9"/>
      <c r="J169" s="32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11">
        <v>0</v>
      </c>
      <c r="T169" s="32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11">
        <v>0</v>
      </c>
      <c r="AD169" s="11">
        <v>8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4.25" customHeight="1">
      <c r="A170" s="32" t="s">
        <v>48</v>
      </c>
      <c r="B170" s="33">
        <v>45026</v>
      </c>
      <c r="C170" s="9">
        <f t="shared" si="0"/>
        <v>0</v>
      </c>
      <c r="D170" s="9">
        <f t="shared" si="1"/>
        <v>0</v>
      </c>
      <c r="E170" s="9">
        <f t="shared" si="2"/>
        <v>0</v>
      </c>
      <c r="F170" s="10">
        <f>(E170/$C$30)*100</f>
        <v>0</v>
      </c>
      <c r="G170" s="9">
        <f t="shared" si="3"/>
        <v>0</v>
      </c>
      <c r="H170" s="9"/>
      <c r="I170" s="9"/>
      <c r="J170" s="32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1">
        <v>0</v>
      </c>
      <c r="T170" s="32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11">
        <v>0</v>
      </c>
      <c r="AD170" s="11">
        <v>9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4.25" customHeight="1">
      <c r="A171" s="32" t="s">
        <v>49</v>
      </c>
      <c r="B171" s="33">
        <v>45026</v>
      </c>
      <c r="C171" s="9">
        <f t="shared" si="0"/>
        <v>0</v>
      </c>
      <c r="D171" s="9">
        <f t="shared" si="1"/>
        <v>0</v>
      </c>
      <c r="E171" s="9">
        <f t="shared" si="2"/>
        <v>2</v>
      </c>
      <c r="F171" s="10">
        <f>(E171/$C$31)*100</f>
        <v>0.30349013657056145</v>
      </c>
      <c r="G171" s="9">
        <f t="shared" si="3"/>
        <v>0.2</v>
      </c>
      <c r="H171" s="9"/>
      <c r="I171" s="9"/>
      <c r="J171" s="32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1">
        <v>0</v>
      </c>
      <c r="T171" s="32">
        <v>0</v>
      </c>
      <c r="U171" s="9">
        <v>0</v>
      </c>
      <c r="V171" s="9">
        <v>0</v>
      </c>
      <c r="W171" s="9">
        <v>0</v>
      </c>
      <c r="X171" s="9">
        <v>1</v>
      </c>
      <c r="Y171" s="9">
        <v>0</v>
      </c>
      <c r="Z171" s="9">
        <v>1</v>
      </c>
      <c r="AA171" s="9">
        <v>0</v>
      </c>
      <c r="AB171" s="9">
        <v>0</v>
      </c>
      <c r="AC171" s="11">
        <v>0</v>
      </c>
      <c r="AD171" s="11">
        <v>10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4.25" customHeight="1">
      <c r="A172" s="32" t="s">
        <v>50</v>
      </c>
      <c r="B172" s="33">
        <v>45026</v>
      </c>
      <c r="C172" s="9">
        <f t="shared" si="0"/>
        <v>0</v>
      </c>
      <c r="D172" s="9">
        <f t="shared" si="1"/>
        <v>0</v>
      </c>
      <c r="E172" s="9">
        <f t="shared" si="2"/>
        <v>3</v>
      </c>
      <c r="F172" s="10">
        <f>(E172/$C$32)*100</f>
        <v>0.50251256281407031</v>
      </c>
      <c r="G172" s="9">
        <f t="shared" si="3"/>
        <v>0.3</v>
      </c>
      <c r="H172" s="9"/>
      <c r="I172" s="9"/>
      <c r="J172" s="32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11">
        <v>0</v>
      </c>
      <c r="T172" s="32">
        <v>0</v>
      </c>
      <c r="U172" s="9">
        <v>0</v>
      </c>
      <c r="V172" s="9">
        <v>1</v>
      </c>
      <c r="W172" s="9">
        <v>0</v>
      </c>
      <c r="X172" s="9">
        <v>0</v>
      </c>
      <c r="Y172" s="9">
        <v>0</v>
      </c>
      <c r="Z172" s="9">
        <v>1</v>
      </c>
      <c r="AA172" s="9">
        <v>0</v>
      </c>
      <c r="AB172" s="9">
        <v>0</v>
      </c>
      <c r="AC172" s="11">
        <v>1</v>
      </c>
      <c r="AD172" s="11">
        <v>11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4.25" customHeight="1">
      <c r="A173" s="32" t="s">
        <v>51</v>
      </c>
      <c r="B173" s="33">
        <v>45026</v>
      </c>
      <c r="C173" s="9">
        <f t="shared" si="0"/>
        <v>0</v>
      </c>
      <c r="D173" s="9">
        <f t="shared" si="1"/>
        <v>0</v>
      </c>
      <c r="E173" s="9">
        <f t="shared" si="2"/>
        <v>3</v>
      </c>
      <c r="F173" s="10">
        <f>(E173/$C$33)*100</f>
        <v>0.45941807044410415</v>
      </c>
      <c r="G173" s="9">
        <f t="shared" si="3"/>
        <v>0.3</v>
      </c>
      <c r="H173" s="9"/>
      <c r="I173" s="9"/>
      <c r="J173" s="32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1">
        <v>0</v>
      </c>
      <c r="T173" s="32">
        <v>0</v>
      </c>
      <c r="U173" s="9">
        <v>0</v>
      </c>
      <c r="V173" s="9">
        <v>0</v>
      </c>
      <c r="W173" s="9">
        <v>0</v>
      </c>
      <c r="X173" s="9">
        <v>0</v>
      </c>
      <c r="Y173" s="9">
        <v>1</v>
      </c>
      <c r="Z173" s="9">
        <v>0</v>
      </c>
      <c r="AA173" s="9">
        <v>1</v>
      </c>
      <c r="AB173" s="9">
        <v>0</v>
      </c>
      <c r="AC173" s="11">
        <v>1</v>
      </c>
      <c r="AD173" s="11">
        <v>12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4.25" customHeight="1">
      <c r="A174" s="32" t="s">
        <v>52</v>
      </c>
      <c r="B174" s="33">
        <v>45026</v>
      </c>
      <c r="C174" s="9">
        <f t="shared" si="0"/>
        <v>0</v>
      </c>
      <c r="D174" s="9">
        <f t="shared" si="1"/>
        <v>0</v>
      </c>
      <c r="E174" s="9">
        <f t="shared" si="2"/>
        <v>4</v>
      </c>
      <c r="F174" s="10">
        <f>(E174/$C$34)*100</f>
        <v>0.44345898004434592</v>
      </c>
      <c r="G174" s="9">
        <f t="shared" si="3"/>
        <v>0.4</v>
      </c>
      <c r="H174" s="9"/>
      <c r="I174" s="9"/>
      <c r="J174" s="32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1">
        <v>0</v>
      </c>
      <c r="T174" s="32">
        <v>1</v>
      </c>
      <c r="U174" s="9">
        <v>1</v>
      </c>
      <c r="V174" s="9">
        <v>1</v>
      </c>
      <c r="W174" s="9">
        <v>0</v>
      </c>
      <c r="X174" s="9">
        <v>1</v>
      </c>
      <c r="Y174" s="9">
        <v>0</v>
      </c>
      <c r="Z174" s="9">
        <v>0</v>
      </c>
      <c r="AA174" s="9">
        <v>0</v>
      </c>
      <c r="AB174" s="9">
        <v>0</v>
      </c>
      <c r="AC174" s="11">
        <v>0</v>
      </c>
      <c r="AD174" s="11">
        <v>13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4.25" customHeight="1">
      <c r="A175" s="32" t="s">
        <v>53</v>
      </c>
      <c r="B175" s="33">
        <v>45026</v>
      </c>
      <c r="C175" s="9">
        <f t="shared" si="0"/>
        <v>0</v>
      </c>
      <c r="D175" s="9">
        <f t="shared" si="1"/>
        <v>0</v>
      </c>
      <c r="E175" s="9">
        <f t="shared" si="2"/>
        <v>3</v>
      </c>
      <c r="F175" s="10">
        <f>(E175/$C$35)*100</f>
        <v>0.26315789473684209</v>
      </c>
      <c r="G175" s="9">
        <f t="shared" si="3"/>
        <v>0.3</v>
      </c>
      <c r="H175" s="9"/>
      <c r="I175" s="9"/>
      <c r="J175" s="32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1">
        <v>0</v>
      </c>
      <c r="T175" s="32">
        <v>0</v>
      </c>
      <c r="U175" s="9">
        <v>1</v>
      </c>
      <c r="V175" s="9">
        <v>0</v>
      </c>
      <c r="W175" s="9">
        <v>0</v>
      </c>
      <c r="X175" s="9">
        <v>1</v>
      </c>
      <c r="Y175" s="9">
        <v>0</v>
      </c>
      <c r="Z175" s="9">
        <v>0</v>
      </c>
      <c r="AA175" s="9">
        <v>1</v>
      </c>
      <c r="AB175" s="9">
        <v>0</v>
      </c>
      <c r="AC175" s="11">
        <v>0</v>
      </c>
      <c r="AD175" s="11">
        <v>14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4.25" customHeight="1">
      <c r="A176" s="32" t="s">
        <v>54</v>
      </c>
      <c r="B176" s="33">
        <v>45026</v>
      </c>
      <c r="C176" s="9">
        <f t="shared" si="0"/>
        <v>0</v>
      </c>
      <c r="D176" s="9">
        <f t="shared" si="1"/>
        <v>0</v>
      </c>
      <c r="E176" s="9">
        <f t="shared" si="2"/>
        <v>2</v>
      </c>
      <c r="F176" s="10">
        <f>(E176/$C$36)*100</f>
        <v>0.28943560057887119</v>
      </c>
      <c r="G176" s="9">
        <f t="shared" si="3"/>
        <v>0.2</v>
      </c>
      <c r="H176" s="9"/>
      <c r="I176" s="9"/>
      <c r="J176" s="32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11">
        <v>0</v>
      </c>
      <c r="T176" s="32">
        <v>0</v>
      </c>
      <c r="U176" s="9">
        <v>0</v>
      </c>
      <c r="V176" s="9">
        <v>0</v>
      </c>
      <c r="W176" s="9">
        <v>0</v>
      </c>
      <c r="X176" s="9">
        <v>0</v>
      </c>
      <c r="Y176" s="9">
        <v>1</v>
      </c>
      <c r="Z176" s="9">
        <v>0</v>
      </c>
      <c r="AA176" s="9">
        <v>1</v>
      </c>
      <c r="AB176" s="9">
        <v>0</v>
      </c>
      <c r="AC176" s="11">
        <v>0</v>
      </c>
      <c r="AD176" s="11">
        <v>15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4.25" customHeight="1">
      <c r="A177" s="32" t="s">
        <v>55</v>
      </c>
      <c r="B177" s="33">
        <v>45026</v>
      </c>
      <c r="C177" s="9">
        <f t="shared" si="0"/>
        <v>0</v>
      </c>
      <c r="D177" s="9">
        <f t="shared" si="1"/>
        <v>0</v>
      </c>
      <c r="E177" s="9">
        <f t="shared" si="2"/>
        <v>1</v>
      </c>
      <c r="F177" s="10">
        <f>(E177/$C$37)*100</f>
        <v>0.17331022530329288</v>
      </c>
      <c r="G177" s="9">
        <f t="shared" si="3"/>
        <v>0.1</v>
      </c>
      <c r="H177" s="9"/>
      <c r="I177" s="9"/>
      <c r="J177" s="32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1">
        <v>0</v>
      </c>
      <c r="T177" s="32">
        <v>0</v>
      </c>
      <c r="U177" s="9">
        <v>0</v>
      </c>
      <c r="V177" s="9">
        <v>1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11">
        <v>0</v>
      </c>
      <c r="AD177" s="11">
        <v>16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4.25" customHeight="1">
      <c r="A178" s="32" t="s">
        <v>56</v>
      </c>
      <c r="B178" s="33">
        <v>45026</v>
      </c>
      <c r="C178" s="9">
        <f t="shared" si="0"/>
        <v>0</v>
      </c>
      <c r="D178" s="9">
        <f t="shared" si="1"/>
        <v>0</v>
      </c>
      <c r="E178" s="9">
        <f t="shared" si="2"/>
        <v>1</v>
      </c>
      <c r="F178" s="10">
        <f>(E178/$C$38)*100</f>
        <v>0.17699115044247787</v>
      </c>
      <c r="G178" s="9">
        <f t="shared" si="3"/>
        <v>0.1</v>
      </c>
      <c r="H178" s="9"/>
      <c r="I178" s="9"/>
      <c r="J178" s="32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11">
        <v>0</v>
      </c>
      <c r="T178" s="32">
        <v>0</v>
      </c>
      <c r="U178" s="9">
        <v>0</v>
      </c>
      <c r="V178" s="9">
        <v>0</v>
      </c>
      <c r="W178" s="9">
        <v>1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11">
        <v>0</v>
      </c>
      <c r="AD178" s="11">
        <v>17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4.25" customHeight="1">
      <c r="A179" s="32" t="s">
        <v>57</v>
      </c>
      <c r="B179" s="33">
        <v>45026</v>
      </c>
      <c r="C179" s="9">
        <f t="shared" si="0"/>
        <v>0</v>
      </c>
      <c r="D179" s="9">
        <f t="shared" si="1"/>
        <v>0</v>
      </c>
      <c r="E179" s="9">
        <f t="shared" si="2"/>
        <v>1</v>
      </c>
      <c r="F179" s="10">
        <f>(E179/$C$39)*100</f>
        <v>0.16366612111292964</v>
      </c>
      <c r="G179" s="9">
        <f t="shared" si="3"/>
        <v>0.1</v>
      </c>
      <c r="H179" s="9"/>
      <c r="I179" s="9"/>
      <c r="J179" s="32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1">
        <v>0</v>
      </c>
      <c r="T179" s="32">
        <v>0</v>
      </c>
      <c r="U179" s="9">
        <v>1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11">
        <v>0</v>
      </c>
      <c r="AD179" s="11">
        <v>18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4.25" customHeight="1">
      <c r="A180" s="32" t="s">
        <v>58</v>
      </c>
      <c r="B180" s="33">
        <v>45026</v>
      </c>
      <c r="C180" s="9">
        <f t="shared" si="0"/>
        <v>0</v>
      </c>
      <c r="D180" s="9">
        <f t="shared" si="1"/>
        <v>0</v>
      </c>
      <c r="E180" s="9">
        <f t="shared" si="2"/>
        <v>1</v>
      </c>
      <c r="F180" s="10">
        <f>(E180/$C$40)*100</f>
        <v>0.117096018735363</v>
      </c>
      <c r="G180" s="9">
        <f t="shared" si="3"/>
        <v>0.1</v>
      </c>
      <c r="H180" s="9"/>
      <c r="I180" s="9"/>
      <c r="J180" s="32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1">
        <v>0</v>
      </c>
      <c r="T180" s="32">
        <v>0</v>
      </c>
      <c r="U180" s="9">
        <v>0</v>
      </c>
      <c r="V180" s="9">
        <v>0</v>
      </c>
      <c r="W180" s="9">
        <v>1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11">
        <v>0</v>
      </c>
      <c r="AD180" s="11">
        <v>19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4.25" customHeight="1">
      <c r="A181" s="34" t="s">
        <v>59</v>
      </c>
      <c r="B181" s="36">
        <v>45026</v>
      </c>
      <c r="C181" s="13">
        <f t="shared" si="0"/>
        <v>0</v>
      </c>
      <c r="D181" s="13">
        <f t="shared" si="1"/>
        <v>0</v>
      </c>
      <c r="E181" s="13">
        <f t="shared" si="2"/>
        <v>1</v>
      </c>
      <c r="F181" s="14">
        <f>(E181/$C$41)*100</f>
        <v>0.11737089201877934</v>
      </c>
      <c r="G181" s="13">
        <f t="shared" si="3"/>
        <v>0.1</v>
      </c>
      <c r="H181" s="13"/>
      <c r="I181" s="13"/>
      <c r="J181" s="34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5">
        <v>0</v>
      </c>
      <c r="T181" s="34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1</v>
      </c>
      <c r="AC181" s="15">
        <v>0</v>
      </c>
      <c r="AD181" s="11">
        <v>20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4.25" customHeight="1">
      <c r="A182" s="37" t="s">
        <v>39</v>
      </c>
      <c r="B182" s="38">
        <v>45037</v>
      </c>
      <c r="C182" s="17">
        <f t="shared" si="0"/>
        <v>0</v>
      </c>
      <c r="D182" s="17">
        <f t="shared" si="1"/>
        <v>0</v>
      </c>
      <c r="E182" s="17">
        <f t="shared" si="2"/>
        <v>3</v>
      </c>
      <c r="F182" s="18">
        <f>(E182/$C$22)*100</f>
        <v>0.375</v>
      </c>
      <c r="G182" s="17">
        <f t="shared" si="3"/>
        <v>0.3</v>
      </c>
      <c r="H182" s="17"/>
      <c r="I182" s="17"/>
      <c r="J182" s="3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9">
        <v>0</v>
      </c>
      <c r="T182" s="30">
        <v>1</v>
      </c>
      <c r="U182" s="5">
        <v>0</v>
      </c>
      <c r="V182" s="5">
        <v>0</v>
      </c>
      <c r="W182" s="5">
        <v>0</v>
      </c>
      <c r="X182" s="5">
        <v>1</v>
      </c>
      <c r="Y182" s="5">
        <v>0</v>
      </c>
      <c r="Z182" s="5">
        <v>0</v>
      </c>
      <c r="AA182" s="5">
        <v>1</v>
      </c>
      <c r="AB182" s="5">
        <v>0</v>
      </c>
      <c r="AC182" s="7">
        <v>0</v>
      </c>
      <c r="AD182" s="19">
        <v>1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4.25" customHeight="1">
      <c r="A183" s="32" t="s">
        <v>41</v>
      </c>
      <c r="B183" s="33">
        <v>45037</v>
      </c>
      <c r="C183" s="9">
        <f t="shared" si="0"/>
        <v>0</v>
      </c>
      <c r="D183" s="9">
        <f t="shared" si="1"/>
        <v>0</v>
      </c>
      <c r="E183" s="9">
        <f t="shared" si="2"/>
        <v>3</v>
      </c>
      <c r="F183" s="10">
        <f>(E183/$C$23)*100</f>
        <v>0.26041666666666663</v>
      </c>
      <c r="G183" s="9">
        <f t="shared" si="3"/>
        <v>0.3</v>
      </c>
      <c r="H183" s="9"/>
      <c r="I183" s="9"/>
      <c r="J183" s="32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1">
        <v>0</v>
      </c>
      <c r="T183" s="32">
        <v>1</v>
      </c>
      <c r="U183" s="9">
        <v>0</v>
      </c>
      <c r="V183" s="9">
        <v>0</v>
      </c>
      <c r="W183" s="9">
        <v>1</v>
      </c>
      <c r="X183" s="9">
        <v>1</v>
      </c>
      <c r="Y183" s="9">
        <v>0</v>
      </c>
      <c r="Z183" s="9">
        <v>0</v>
      </c>
      <c r="AA183" s="9">
        <v>0</v>
      </c>
      <c r="AB183" s="9">
        <v>0</v>
      </c>
      <c r="AC183" s="11">
        <v>0</v>
      </c>
      <c r="AD183" s="11">
        <v>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4.25" customHeight="1">
      <c r="A184" s="32" t="s">
        <v>42</v>
      </c>
      <c r="B184" s="33">
        <v>45037</v>
      </c>
      <c r="C184" s="9">
        <f t="shared" si="0"/>
        <v>0</v>
      </c>
      <c r="D184" s="9">
        <f t="shared" si="1"/>
        <v>0</v>
      </c>
      <c r="E184" s="9">
        <f t="shared" si="2"/>
        <v>2</v>
      </c>
      <c r="F184" s="10">
        <f>(E184/$C$24)*100</f>
        <v>0.2304147465437788</v>
      </c>
      <c r="G184" s="9">
        <f t="shared" si="3"/>
        <v>0.2</v>
      </c>
      <c r="H184" s="9"/>
      <c r="I184" s="9"/>
      <c r="J184" s="32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1">
        <v>0</v>
      </c>
      <c r="T184" s="32">
        <v>0</v>
      </c>
      <c r="U184" s="9">
        <v>0</v>
      </c>
      <c r="V184" s="9">
        <v>0</v>
      </c>
      <c r="W184" s="9">
        <v>0</v>
      </c>
      <c r="X184" s="9">
        <v>1</v>
      </c>
      <c r="Y184" s="9">
        <v>0</v>
      </c>
      <c r="Z184" s="9">
        <v>0</v>
      </c>
      <c r="AA184" s="9">
        <v>0</v>
      </c>
      <c r="AB184" s="9">
        <v>1</v>
      </c>
      <c r="AC184" s="11">
        <v>0</v>
      </c>
      <c r="AD184" s="11">
        <v>3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4.25" customHeight="1">
      <c r="A185" s="32" t="s">
        <v>43</v>
      </c>
      <c r="B185" s="33">
        <v>45037</v>
      </c>
      <c r="C185" s="9">
        <f t="shared" si="0"/>
        <v>0</v>
      </c>
      <c r="D185" s="9">
        <f t="shared" si="1"/>
        <v>0</v>
      </c>
      <c r="E185" s="9">
        <f t="shared" si="2"/>
        <v>2</v>
      </c>
      <c r="F185" s="10">
        <f>(E185/$C$25)*100</f>
        <v>0.31948881789137379</v>
      </c>
      <c r="G185" s="9">
        <f t="shared" si="3"/>
        <v>0.2</v>
      </c>
      <c r="H185" s="9"/>
      <c r="I185" s="9"/>
      <c r="J185" s="32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1">
        <v>0</v>
      </c>
      <c r="T185" s="32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1</v>
      </c>
      <c r="AB185" s="9">
        <v>0</v>
      </c>
      <c r="AC185" s="11">
        <v>0</v>
      </c>
      <c r="AD185" s="11">
        <v>4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4.25" customHeight="1">
      <c r="A186" s="32" t="s">
        <v>44</v>
      </c>
      <c r="B186" s="33">
        <v>45037</v>
      </c>
      <c r="C186" s="9">
        <f t="shared" si="0"/>
        <v>0</v>
      </c>
      <c r="D186" s="9">
        <f t="shared" si="1"/>
        <v>0</v>
      </c>
      <c r="E186" s="9">
        <f t="shared" si="2"/>
        <v>2</v>
      </c>
      <c r="F186" s="10">
        <f>(E186/$C$26)*100</f>
        <v>0.3395585738539898</v>
      </c>
      <c r="G186" s="9">
        <f t="shared" si="3"/>
        <v>0.2</v>
      </c>
      <c r="H186" s="9"/>
      <c r="I186" s="9"/>
      <c r="J186" s="32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1">
        <v>0</v>
      </c>
      <c r="T186" s="32">
        <v>0</v>
      </c>
      <c r="U186" s="9">
        <v>1</v>
      </c>
      <c r="V186" s="9">
        <v>0</v>
      </c>
      <c r="W186" s="9">
        <v>0</v>
      </c>
      <c r="X186" s="9">
        <v>1</v>
      </c>
      <c r="Y186" s="9">
        <v>0</v>
      </c>
      <c r="Z186" s="9">
        <v>0</v>
      </c>
      <c r="AA186" s="9">
        <v>0</v>
      </c>
      <c r="AB186" s="9">
        <v>0</v>
      </c>
      <c r="AC186" s="11">
        <v>0</v>
      </c>
      <c r="AD186" s="11">
        <v>5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4.25" customHeight="1">
      <c r="A187" s="32" t="s">
        <v>45</v>
      </c>
      <c r="B187" s="33">
        <v>45037</v>
      </c>
      <c r="C187" s="9">
        <f t="shared" si="0"/>
        <v>0</v>
      </c>
      <c r="D187" s="9">
        <f t="shared" si="1"/>
        <v>0</v>
      </c>
      <c r="E187" s="9">
        <f t="shared" si="2"/>
        <v>2</v>
      </c>
      <c r="F187" s="10">
        <f>(E187/$C$27)*100</f>
        <v>0.27510316368638238</v>
      </c>
      <c r="G187" s="9">
        <f t="shared" si="3"/>
        <v>0.2</v>
      </c>
      <c r="H187" s="9"/>
      <c r="I187" s="9"/>
      <c r="J187" s="32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11">
        <v>0</v>
      </c>
      <c r="T187" s="32">
        <v>0</v>
      </c>
      <c r="U187" s="9">
        <v>0</v>
      </c>
      <c r="V187" s="9">
        <v>0</v>
      </c>
      <c r="W187" s="9">
        <v>1</v>
      </c>
      <c r="X187" s="9">
        <v>0</v>
      </c>
      <c r="Y187" s="9">
        <v>0</v>
      </c>
      <c r="Z187" s="9">
        <v>0</v>
      </c>
      <c r="AA187" s="9">
        <v>1</v>
      </c>
      <c r="AB187" s="9">
        <v>0</v>
      </c>
      <c r="AC187" s="11">
        <v>0</v>
      </c>
      <c r="AD187" s="11">
        <v>6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4.25" customHeight="1">
      <c r="A188" s="32" t="s">
        <v>46</v>
      </c>
      <c r="B188" s="33">
        <v>45037</v>
      </c>
      <c r="C188" s="9">
        <f t="shared" si="0"/>
        <v>0</v>
      </c>
      <c r="D188" s="9">
        <f t="shared" si="1"/>
        <v>0</v>
      </c>
      <c r="E188" s="9">
        <f t="shared" si="2"/>
        <v>1</v>
      </c>
      <c r="F188" s="10">
        <f>(E188/$C$28)*100</f>
        <v>0.14084507042253522</v>
      </c>
      <c r="G188" s="9">
        <f t="shared" si="3"/>
        <v>0.1</v>
      </c>
      <c r="H188" s="9"/>
      <c r="I188" s="9"/>
      <c r="J188" s="32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1">
        <v>0</v>
      </c>
      <c r="T188" s="32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0</v>
      </c>
      <c r="AB188" s="9">
        <v>0</v>
      </c>
      <c r="AC188" s="11">
        <v>0</v>
      </c>
      <c r="AD188" s="11">
        <v>7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4.25" customHeight="1">
      <c r="A189" s="32" t="s">
        <v>47</v>
      </c>
      <c r="B189" s="33">
        <v>45037</v>
      </c>
      <c r="C189" s="9">
        <f t="shared" si="0"/>
        <v>0</v>
      </c>
      <c r="D189" s="9">
        <f t="shared" si="1"/>
        <v>0</v>
      </c>
      <c r="E189" s="9">
        <f t="shared" si="2"/>
        <v>0</v>
      </c>
      <c r="F189" s="10">
        <f>(E189/$C$29)*100</f>
        <v>0</v>
      </c>
      <c r="G189" s="9">
        <f t="shared" si="3"/>
        <v>0</v>
      </c>
      <c r="H189" s="9"/>
      <c r="I189" s="9"/>
      <c r="J189" s="32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1">
        <v>0</v>
      </c>
      <c r="T189" s="32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11">
        <v>0</v>
      </c>
      <c r="AD189" s="11">
        <v>8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4.25" customHeight="1">
      <c r="A190" s="32" t="s">
        <v>48</v>
      </c>
      <c r="B190" s="33">
        <v>45037</v>
      </c>
      <c r="C190" s="9">
        <f t="shared" si="0"/>
        <v>0</v>
      </c>
      <c r="D190" s="9">
        <f t="shared" si="1"/>
        <v>0</v>
      </c>
      <c r="E190" s="9">
        <f t="shared" si="2"/>
        <v>0</v>
      </c>
      <c r="F190" s="10">
        <f>(E190/$C$30)*100</f>
        <v>0</v>
      </c>
      <c r="G190" s="9">
        <f t="shared" si="3"/>
        <v>0</v>
      </c>
      <c r="H190" s="9"/>
      <c r="I190" s="9"/>
      <c r="J190" s="32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1">
        <v>0</v>
      </c>
      <c r="T190" s="32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11">
        <v>0</v>
      </c>
      <c r="AD190" s="11">
        <v>9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4.25" customHeight="1">
      <c r="A191" s="32" t="s">
        <v>49</v>
      </c>
      <c r="B191" s="33">
        <v>45037</v>
      </c>
      <c r="C191" s="9">
        <f t="shared" si="0"/>
        <v>0</v>
      </c>
      <c r="D191" s="9">
        <f t="shared" si="1"/>
        <v>0</v>
      </c>
      <c r="E191" s="9">
        <f t="shared" si="2"/>
        <v>2</v>
      </c>
      <c r="F191" s="10">
        <f>(E191/$C$31)*100</f>
        <v>0.30349013657056145</v>
      </c>
      <c r="G191" s="9">
        <f t="shared" si="3"/>
        <v>0.2</v>
      </c>
      <c r="H191" s="9"/>
      <c r="I191" s="9"/>
      <c r="J191" s="32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11">
        <v>0</v>
      </c>
      <c r="T191" s="32">
        <v>0</v>
      </c>
      <c r="U191" s="9">
        <v>0</v>
      </c>
      <c r="V191" s="9">
        <v>0</v>
      </c>
      <c r="W191" s="9">
        <v>0</v>
      </c>
      <c r="X191" s="9">
        <v>1</v>
      </c>
      <c r="Y191" s="9">
        <v>0</v>
      </c>
      <c r="Z191" s="9">
        <v>1</v>
      </c>
      <c r="AA191" s="9">
        <v>0</v>
      </c>
      <c r="AB191" s="9">
        <v>0</v>
      </c>
      <c r="AC191" s="11">
        <v>0</v>
      </c>
      <c r="AD191" s="11">
        <v>10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4.25" customHeight="1">
      <c r="A192" s="32" t="s">
        <v>50</v>
      </c>
      <c r="B192" s="33">
        <v>45037</v>
      </c>
      <c r="C192" s="9">
        <f t="shared" si="0"/>
        <v>0</v>
      </c>
      <c r="D192" s="9">
        <f t="shared" si="1"/>
        <v>0</v>
      </c>
      <c r="E192" s="9">
        <f t="shared" si="2"/>
        <v>3</v>
      </c>
      <c r="F192" s="10">
        <f>(E192/$C$32)*100</f>
        <v>0.50251256281407031</v>
      </c>
      <c r="G192" s="9">
        <f t="shared" si="3"/>
        <v>0.3</v>
      </c>
      <c r="H192" s="9"/>
      <c r="I192" s="9"/>
      <c r="J192" s="32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11">
        <v>0</v>
      </c>
      <c r="T192" s="32">
        <v>0</v>
      </c>
      <c r="U192" s="9">
        <v>0</v>
      </c>
      <c r="V192" s="9">
        <v>1</v>
      </c>
      <c r="W192" s="9">
        <v>0</v>
      </c>
      <c r="X192" s="9">
        <v>0</v>
      </c>
      <c r="Y192" s="9">
        <v>0</v>
      </c>
      <c r="Z192" s="9">
        <v>1</v>
      </c>
      <c r="AA192" s="9">
        <v>0</v>
      </c>
      <c r="AB192" s="9">
        <v>0</v>
      </c>
      <c r="AC192" s="11">
        <v>1</v>
      </c>
      <c r="AD192" s="11">
        <v>11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4.25" customHeight="1">
      <c r="A193" s="32" t="s">
        <v>51</v>
      </c>
      <c r="B193" s="33">
        <v>45037</v>
      </c>
      <c r="C193" s="9">
        <f t="shared" si="0"/>
        <v>0</v>
      </c>
      <c r="D193" s="9">
        <f t="shared" si="1"/>
        <v>0</v>
      </c>
      <c r="E193" s="9">
        <f t="shared" si="2"/>
        <v>3</v>
      </c>
      <c r="F193" s="10">
        <f>(E193/$C$33)*100</f>
        <v>0.45941807044410415</v>
      </c>
      <c r="G193" s="9">
        <f t="shared" si="3"/>
        <v>0.3</v>
      </c>
      <c r="H193" s="9"/>
      <c r="I193" s="9"/>
      <c r="J193" s="32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11">
        <v>0</v>
      </c>
      <c r="T193" s="32">
        <v>0</v>
      </c>
      <c r="U193" s="9">
        <v>0</v>
      </c>
      <c r="V193" s="9">
        <v>0</v>
      </c>
      <c r="W193" s="9">
        <v>0</v>
      </c>
      <c r="X193" s="9">
        <v>0</v>
      </c>
      <c r="Y193" s="9">
        <v>1</v>
      </c>
      <c r="Z193" s="9">
        <v>0</v>
      </c>
      <c r="AA193" s="9">
        <v>1</v>
      </c>
      <c r="AB193" s="9">
        <v>0</v>
      </c>
      <c r="AC193" s="11">
        <v>1</v>
      </c>
      <c r="AD193" s="11">
        <v>12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4.25" customHeight="1">
      <c r="A194" s="32" t="s">
        <v>52</v>
      </c>
      <c r="B194" s="33">
        <v>45037</v>
      </c>
      <c r="C194" s="9">
        <f t="shared" si="0"/>
        <v>0</v>
      </c>
      <c r="D194" s="9">
        <f t="shared" si="1"/>
        <v>0</v>
      </c>
      <c r="E194" s="9">
        <f t="shared" si="2"/>
        <v>4</v>
      </c>
      <c r="F194" s="10">
        <f>(E194/$C$34)*100</f>
        <v>0.44345898004434592</v>
      </c>
      <c r="G194" s="9">
        <f t="shared" si="3"/>
        <v>0.4</v>
      </c>
      <c r="H194" s="9"/>
      <c r="I194" s="9"/>
      <c r="J194" s="32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11">
        <v>0</v>
      </c>
      <c r="T194" s="32">
        <v>1</v>
      </c>
      <c r="U194" s="9">
        <v>1</v>
      </c>
      <c r="V194" s="9">
        <v>1</v>
      </c>
      <c r="W194" s="9">
        <v>0</v>
      </c>
      <c r="X194" s="9">
        <v>1</v>
      </c>
      <c r="Y194" s="9">
        <v>0</v>
      </c>
      <c r="Z194" s="9">
        <v>0</v>
      </c>
      <c r="AA194" s="9">
        <v>0</v>
      </c>
      <c r="AB194" s="9">
        <v>0</v>
      </c>
      <c r="AC194" s="11">
        <v>0</v>
      </c>
      <c r="AD194" s="11">
        <v>13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4.25" customHeight="1">
      <c r="A195" s="32" t="s">
        <v>53</v>
      </c>
      <c r="B195" s="33">
        <v>45037</v>
      </c>
      <c r="C195" s="9">
        <f t="shared" si="0"/>
        <v>0</v>
      </c>
      <c r="D195" s="9">
        <f t="shared" si="1"/>
        <v>0</v>
      </c>
      <c r="E195" s="9">
        <f t="shared" si="2"/>
        <v>3</v>
      </c>
      <c r="F195" s="10">
        <f>(E195/$C$35)*100</f>
        <v>0.26315789473684209</v>
      </c>
      <c r="G195" s="9">
        <f t="shared" si="3"/>
        <v>0.3</v>
      </c>
      <c r="H195" s="9"/>
      <c r="I195" s="9"/>
      <c r="J195" s="32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1">
        <v>0</v>
      </c>
      <c r="T195" s="32">
        <v>0</v>
      </c>
      <c r="U195" s="9">
        <v>1</v>
      </c>
      <c r="V195" s="9">
        <v>0</v>
      </c>
      <c r="W195" s="9">
        <v>0</v>
      </c>
      <c r="X195" s="9">
        <v>1</v>
      </c>
      <c r="Y195" s="9">
        <v>0</v>
      </c>
      <c r="Z195" s="9">
        <v>0</v>
      </c>
      <c r="AA195" s="9">
        <v>1</v>
      </c>
      <c r="AB195" s="9">
        <v>0</v>
      </c>
      <c r="AC195" s="11">
        <v>0</v>
      </c>
      <c r="AD195" s="11">
        <v>14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4.25" customHeight="1">
      <c r="A196" s="32" t="s">
        <v>54</v>
      </c>
      <c r="B196" s="33">
        <v>45037</v>
      </c>
      <c r="C196" s="9">
        <f t="shared" si="0"/>
        <v>0</v>
      </c>
      <c r="D196" s="9">
        <f t="shared" si="1"/>
        <v>0</v>
      </c>
      <c r="E196" s="9">
        <f t="shared" si="2"/>
        <v>2</v>
      </c>
      <c r="F196" s="10">
        <f>(E196/$C$36)*100</f>
        <v>0.28943560057887119</v>
      </c>
      <c r="G196" s="9">
        <f t="shared" si="3"/>
        <v>0.2</v>
      </c>
      <c r="H196" s="9"/>
      <c r="I196" s="9"/>
      <c r="J196" s="32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11">
        <v>0</v>
      </c>
      <c r="T196" s="32">
        <v>0</v>
      </c>
      <c r="U196" s="9">
        <v>0</v>
      </c>
      <c r="V196" s="9">
        <v>0</v>
      </c>
      <c r="W196" s="9">
        <v>0</v>
      </c>
      <c r="X196" s="9">
        <v>0</v>
      </c>
      <c r="Y196" s="9">
        <v>1</v>
      </c>
      <c r="Z196" s="9">
        <v>0</v>
      </c>
      <c r="AA196" s="9">
        <v>1</v>
      </c>
      <c r="AB196" s="9">
        <v>0</v>
      </c>
      <c r="AC196" s="11">
        <v>0</v>
      </c>
      <c r="AD196" s="11">
        <v>15</v>
      </c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4.25" customHeight="1">
      <c r="A197" s="32" t="s">
        <v>55</v>
      </c>
      <c r="B197" s="33">
        <v>45037</v>
      </c>
      <c r="C197" s="9">
        <f t="shared" si="0"/>
        <v>0</v>
      </c>
      <c r="D197" s="9">
        <f t="shared" si="1"/>
        <v>0</v>
      </c>
      <c r="E197" s="9">
        <f t="shared" si="2"/>
        <v>1</v>
      </c>
      <c r="F197" s="10">
        <f>(E197/$C$37)*100</f>
        <v>0.17331022530329288</v>
      </c>
      <c r="G197" s="9">
        <f t="shared" si="3"/>
        <v>0.1</v>
      </c>
      <c r="H197" s="9"/>
      <c r="I197" s="9"/>
      <c r="J197" s="32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1">
        <v>0</v>
      </c>
      <c r="T197" s="32">
        <v>0</v>
      </c>
      <c r="U197" s="9">
        <v>0</v>
      </c>
      <c r="V197" s="9">
        <v>1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11">
        <v>0</v>
      </c>
      <c r="AD197" s="11">
        <v>16</v>
      </c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4.25" customHeight="1">
      <c r="A198" s="32" t="s">
        <v>56</v>
      </c>
      <c r="B198" s="33">
        <v>45037</v>
      </c>
      <c r="C198" s="9">
        <f t="shared" si="0"/>
        <v>0</v>
      </c>
      <c r="D198" s="9">
        <f t="shared" si="1"/>
        <v>0</v>
      </c>
      <c r="E198" s="9">
        <f t="shared" si="2"/>
        <v>1</v>
      </c>
      <c r="F198" s="10">
        <f>(E198/$C$38)*100</f>
        <v>0.17699115044247787</v>
      </c>
      <c r="G198" s="9">
        <f t="shared" si="3"/>
        <v>0.1</v>
      </c>
      <c r="H198" s="9"/>
      <c r="I198" s="9"/>
      <c r="J198" s="32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1">
        <v>0</v>
      </c>
      <c r="T198" s="32">
        <v>0</v>
      </c>
      <c r="U198" s="9">
        <v>0</v>
      </c>
      <c r="V198" s="9">
        <v>0</v>
      </c>
      <c r="W198" s="9">
        <v>1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11">
        <v>0</v>
      </c>
      <c r="AD198" s="11">
        <v>17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4.25" customHeight="1">
      <c r="A199" s="32" t="s">
        <v>57</v>
      </c>
      <c r="B199" s="33">
        <v>45037</v>
      </c>
      <c r="C199" s="9">
        <f t="shared" si="0"/>
        <v>0</v>
      </c>
      <c r="D199" s="9">
        <f t="shared" si="1"/>
        <v>0</v>
      </c>
      <c r="E199" s="9">
        <f t="shared" si="2"/>
        <v>1</v>
      </c>
      <c r="F199" s="10">
        <f>(E199/$C$39)*100</f>
        <v>0.16366612111292964</v>
      </c>
      <c r="G199" s="9">
        <f t="shared" si="3"/>
        <v>0.1</v>
      </c>
      <c r="H199" s="9"/>
      <c r="I199" s="9"/>
      <c r="J199" s="32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11">
        <v>0</v>
      </c>
      <c r="T199" s="32">
        <v>0</v>
      </c>
      <c r="U199" s="9">
        <v>1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11">
        <v>0</v>
      </c>
      <c r="AD199" s="11">
        <v>18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4.25" customHeight="1">
      <c r="A200" s="32" t="s">
        <v>58</v>
      </c>
      <c r="B200" s="33">
        <v>45037</v>
      </c>
      <c r="C200" s="9">
        <f t="shared" si="0"/>
        <v>0</v>
      </c>
      <c r="D200" s="9">
        <f t="shared" si="1"/>
        <v>0</v>
      </c>
      <c r="E200" s="9">
        <f t="shared" si="2"/>
        <v>1</v>
      </c>
      <c r="F200" s="10">
        <f>(E200/$C$40)*100</f>
        <v>0.117096018735363</v>
      </c>
      <c r="G200" s="9">
        <f t="shared" si="3"/>
        <v>0.1</v>
      </c>
      <c r="H200" s="9"/>
      <c r="I200" s="9"/>
      <c r="J200" s="32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11">
        <v>0</v>
      </c>
      <c r="T200" s="32">
        <v>0</v>
      </c>
      <c r="U200" s="9">
        <v>0</v>
      </c>
      <c r="V200" s="9">
        <v>0</v>
      </c>
      <c r="W200" s="9">
        <v>1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11">
        <v>0</v>
      </c>
      <c r="AD200" s="11">
        <v>19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4.25" customHeight="1">
      <c r="A201" s="34" t="s">
        <v>59</v>
      </c>
      <c r="B201" s="36">
        <v>45037</v>
      </c>
      <c r="C201" s="13">
        <f t="shared" si="0"/>
        <v>0</v>
      </c>
      <c r="D201" s="13">
        <f t="shared" si="1"/>
        <v>0</v>
      </c>
      <c r="E201" s="13">
        <f t="shared" si="2"/>
        <v>0</v>
      </c>
      <c r="F201" s="14">
        <f>(E201/$C$41)*100</f>
        <v>0</v>
      </c>
      <c r="G201" s="13">
        <f t="shared" si="3"/>
        <v>0</v>
      </c>
      <c r="H201" s="13"/>
      <c r="I201" s="13"/>
      <c r="J201" s="34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5">
        <v>0</v>
      </c>
      <c r="T201" s="34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5">
        <v>0</v>
      </c>
      <c r="AD201" s="11">
        <v>20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4.25" customHeight="1">
      <c r="A202" s="37" t="s">
        <v>39</v>
      </c>
      <c r="B202" s="38">
        <v>45050</v>
      </c>
      <c r="C202" s="17">
        <f t="shared" si="0"/>
        <v>0</v>
      </c>
      <c r="D202" s="17">
        <f t="shared" si="1"/>
        <v>0</v>
      </c>
      <c r="E202" s="17">
        <f t="shared" si="2"/>
        <v>3</v>
      </c>
      <c r="F202" s="18">
        <f>(E202/$C$22)*100</f>
        <v>0.375</v>
      </c>
      <c r="G202" s="17">
        <f t="shared" si="3"/>
        <v>0.3</v>
      </c>
      <c r="H202" s="17"/>
      <c r="I202" s="17"/>
      <c r="J202" s="3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9">
        <v>0</v>
      </c>
      <c r="T202" s="30">
        <v>1</v>
      </c>
      <c r="U202" s="5">
        <v>0</v>
      </c>
      <c r="V202" s="5">
        <v>0</v>
      </c>
      <c r="W202" s="5">
        <v>0</v>
      </c>
      <c r="X202" s="5">
        <v>1</v>
      </c>
      <c r="Y202" s="5">
        <v>0</v>
      </c>
      <c r="Z202" s="5">
        <v>0</v>
      </c>
      <c r="AA202" s="5">
        <v>1</v>
      </c>
      <c r="AB202" s="5">
        <v>0</v>
      </c>
      <c r="AC202" s="7">
        <v>0</v>
      </c>
      <c r="AD202" s="19">
        <v>1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4.25" customHeight="1">
      <c r="A203" s="32" t="s">
        <v>41</v>
      </c>
      <c r="B203" s="33">
        <v>45050</v>
      </c>
      <c r="C203" s="9">
        <f t="shared" si="0"/>
        <v>0</v>
      </c>
      <c r="D203" s="9">
        <f t="shared" si="1"/>
        <v>0</v>
      </c>
      <c r="E203" s="9">
        <f t="shared" si="2"/>
        <v>1</v>
      </c>
      <c r="F203" s="10">
        <f>(E203/$C$23)*100</f>
        <v>8.6805555555555552E-2</v>
      </c>
      <c r="G203" s="9">
        <f t="shared" si="3"/>
        <v>0.1</v>
      </c>
      <c r="H203" s="9"/>
      <c r="I203" s="9"/>
      <c r="J203" s="32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1">
        <v>0</v>
      </c>
      <c r="T203" s="32">
        <v>1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11">
        <v>0</v>
      </c>
      <c r="AD203" s="11">
        <v>2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4.25" customHeight="1">
      <c r="A204" s="32" t="s">
        <v>42</v>
      </c>
      <c r="B204" s="33">
        <v>45050</v>
      </c>
      <c r="C204" s="9">
        <f t="shared" si="0"/>
        <v>0</v>
      </c>
      <c r="D204" s="9">
        <f t="shared" si="1"/>
        <v>0</v>
      </c>
      <c r="E204" s="9">
        <f t="shared" si="2"/>
        <v>1</v>
      </c>
      <c r="F204" s="10">
        <f>(E204/$C$24)*100</f>
        <v>0.1152073732718894</v>
      </c>
      <c r="G204" s="9">
        <f t="shared" si="3"/>
        <v>0.1</v>
      </c>
      <c r="H204" s="9"/>
      <c r="I204" s="9"/>
      <c r="J204" s="32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11">
        <v>0</v>
      </c>
      <c r="T204" s="32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1</v>
      </c>
      <c r="AC204" s="11">
        <v>0</v>
      </c>
      <c r="AD204" s="11">
        <v>3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4.25" customHeight="1">
      <c r="A205" s="32" t="s">
        <v>43</v>
      </c>
      <c r="B205" s="33">
        <v>45050</v>
      </c>
      <c r="C205" s="9">
        <f t="shared" si="0"/>
        <v>0</v>
      </c>
      <c r="D205" s="9">
        <f t="shared" si="1"/>
        <v>0</v>
      </c>
      <c r="E205" s="9">
        <f t="shared" si="2"/>
        <v>2</v>
      </c>
      <c r="F205" s="10">
        <f>(E205/$C$25)*100</f>
        <v>0.31948881789137379</v>
      </c>
      <c r="G205" s="9">
        <f t="shared" si="3"/>
        <v>0.2</v>
      </c>
      <c r="H205" s="9"/>
      <c r="I205" s="9"/>
      <c r="J205" s="32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11">
        <v>0</v>
      </c>
      <c r="T205" s="32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1</v>
      </c>
      <c r="AA205" s="9">
        <v>1</v>
      </c>
      <c r="AB205" s="9">
        <v>0</v>
      </c>
      <c r="AC205" s="11">
        <v>0</v>
      </c>
      <c r="AD205" s="11">
        <v>4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4.25" customHeight="1">
      <c r="A206" s="32" t="s">
        <v>44</v>
      </c>
      <c r="B206" s="33">
        <v>45050</v>
      </c>
      <c r="C206" s="9">
        <f t="shared" si="0"/>
        <v>0</v>
      </c>
      <c r="D206" s="9">
        <f t="shared" si="1"/>
        <v>0</v>
      </c>
      <c r="E206" s="9">
        <f t="shared" si="2"/>
        <v>2</v>
      </c>
      <c r="F206" s="10">
        <f>(E206/$C$26)*100</f>
        <v>0.3395585738539898</v>
      </c>
      <c r="G206" s="9">
        <f t="shared" si="3"/>
        <v>0.2</v>
      </c>
      <c r="H206" s="9"/>
      <c r="I206" s="9"/>
      <c r="J206" s="32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1">
        <v>0</v>
      </c>
      <c r="T206" s="32">
        <v>0</v>
      </c>
      <c r="U206" s="9">
        <v>1</v>
      </c>
      <c r="V206" s="9">
        <v>0</v>
      </c>
      <c r="W206" s="9">
        <v>0</v>
      </c>
      <c r="X206" s="9">
        <v>1</v>
      </c>
      <c r="Y206" s="9">
        <v>0</v>
      </c>
      <c r="Z206" s="9">
        <v>0</v>
      </c>
      <c r="AA206" s="9">
        <v>0</v>
      </c>
      <c r="AB206" s="9">
        <v>0</v>
      </c>
      <c r="AC206" s="11">
        <v>0</v>
      </c>
      <c r="AD206" s="11">
        <v>5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4.25" customHeight="1">
      <c r="A207" s="32" t="s">
        <v>45</v>
      </c>
      <c r="B207" s="33">
        <v>45050</v>
      </c>
      <c r="C207" s="9">
        <f t="shared" si="0"/>
        <v>0</v>
      </c>
      <c r="D207" s="9">
        <f t="shared" si="1"/>
        <v>0</v>
      </c>
      <c r="E207" s="9">
        <f t="shared" si="2"/>
        <v>0</v>
      </c>
      <c r="F207" s="10">
        <f>(E207/$C$27)*100</f>
        <v>0</v>
      </c>
      <c r="G207" s="9">
        <f t="shared" si="3"/>
        <v>0</v>
      </c>
      <c r="H207" s="9"/>
      <c r="I207" s="9"/>
      <c r="J207" s="32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11">
        <v>0</v>
      </c>
      <c r="T207" s="32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11">
        <v>0</v>
      </c>
      <c r="AD207" s="11">
        <v>6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4.25" customHeight="1">
      <c r="A208" s="32" t="s">
        <v>46</v>
      </c>
      <c r="B208" s="33">
        <v>45050</v>
      </c>
      <c r="C208" s="9">
        <f t="shared" si="0"/>
        <v>0</v>
      </c>
      <c r="D208" s="9">
        <f t="shared" si="1"/>
        <v>0</v>
      </c>
      <c r="E208" s="9">
        <f t="shared" si="2"/>
        <v>1</v>
      </c>
      <c r="F208" s="10">
        <f>(E208/$C$28)*100</f>
        <v>0.14084507042253522</v>
      </c>
      <c r="G208" s="9">
        <f t="shared" si="3"/>
        <v>0.1</v>
      </c>
      <c r="H208" s="9"/>
      <c r="I208" s="9"/>
      <c r="J208" s="32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1">
        <v>0</v>
      </c>
      <c r="T208" s="32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1</v>
      </c>
      <c r="AA208" s="9">
        <v>0</v>
      </c>
      <c r="AB208" s="9">
        <v>0</v>
      </c>
      <c r="AC208" s="11">
        <v>0</v>
      </c>
      <c r="AD208" s="11">
        <v>7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4.25" customHeight="1">
      <c r="A209" s="32" t="s">
        <v>47</v>
      </c>
      <c r="B209" s="33">
        <v>45050</v>
      </c>
      <c r="C209" s="9">
        <f t="shared" si="0"/>
        <v>0</v>
      </c>
      <c r="D209" s="9">
        <f t="shared" si="1"/>
        <v>0</v>
      </c>
      <c r="E209" s="9">
        <f t="shared" si="2"/>
        <v>0</v>
      </c>
      <c r="F209" s="10">
        <f>(E209/$C$29)*100</f>
        <v>0</v>
      </c>
      <c r="G209" s="9">
        <f t="shared" si="3"/>
        <v>0</v>
      </c>
      <c r="H209" s="9"/>
      <c r="I209" s="9"/>
      <c r="J209" s="32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11">
        <v>0</v>
      </c>
      <c r="T209" s="32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11">
        <v>0</v>
      </c>
      <c r="AD209" s="11">
        <v>8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4.25" customHeight="1">
      <c r="A210" s="32" t="s">
        <v>48</v>
      </c>
      <c r="B210" s="33">
        <v>45050</v>
      </c>
      <c r="C210" s="9">
        <f t="shared" si="0"/>
        <v>0</v>
      </c>
      <c r="D210" s="9">
        <f t="shared" si="1"/>
        <v>0</v>
      </c>
      <c r="E210" s="9">
        <f t="shared" si="2"/>
        <v>0</v>
      </c>
      <c r="F210" s="10">
        <f>(E210/$C$30)*100</f>
        <v>0</v>
      </c>
      <c r="G210" s="9">
        <f t="shared" si="3"/>
        <v>0</v>
      </c>
      <c r="H210" s="9"/>
      <c r="I210" s="9"/>
      <c r="J210" s="32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11">
        <v>0</v>
      </c>
      <c r="T210" s="32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11">
        <v>0</v>
      </c>
      <c r="AD210" s="11">
        <v>9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4.25" customHeight="1">
      <c r="A211" s="32" t="s">
        <v>49</v>
      </c>
      <c r="B211" s="33">
        <v>45050</v>
      </c>
      <c r="C211" s="9">
        <f t="shared" si="0"/>
        <v>0</v>
      </c>
      <c r="D211" s="9">
        <f t="shared" si="1"/>
        <v>0</v>
      </c>
      <c r="E211" s="9">
        <f t="shared" si="2"/>
        <v>2</v>
      </c>
      <c r="F211" s="10">
        <f>(E211/$C$31)*100</f>
        <v>0.30349013657056145</v>
      </c>
      <c r="G211" s="9">
        <f t="shared" si="3"/>
        <v>0.2</v>
      </c>
      <c r="H211" s="9"/>
      <c r="I211" s="9"/>
      <c r="J211" s="32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11">
        <v>0</v>
      </c>
      <c r="T211" s="32">
        <v>0</v>
      </c>
      <c r="U211" s="9">
        <v>0</v>
      </c>
      <c r="V211" s="9">
        <v>0</v>
      </c>
      <c r="W211" s="9">
        <v>0</v>
      </c>
      <c r="X211" s="9">
        <v>1</v>
      </c>
      <c r="Y211" s="9">
        <v>0</v>
      </c>
      <c r="Z211" s="9">
        <v>1</v>
      </c>
      <c r="AA211" s="9">
        <v>0</v>
      </c>
      <c r="AB211" s="9">
        <v>0</v>
      </c>
      <c r="AC211" s="11">
        <v>0</v>
      </c>
      <c r="AD211" s="11">
        <v>10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4.25" customHeight="1">
      <c r="A212" s="32" t="s">
        <v>50</v>
      </c>
      <c r="B212" s="33">
        <v>45050</v>
      </c>
      <c r="C212" s="9">
        <f t="shared" si="0"/>
        <v>0</v>
      </c>
      <c r="D212" s="9">
        <f t="shared" si="1"/>
        <v>0</v>
      </c>
      <c r="E212" s="9">
        <f t="shared" si="2"/>
        <v>3</v>
      </c>
      <c r="F212" s="10">
        <f>(E212/$C$32)*100</f>
        <v>0.50251256281407031</v>
      </c>
      <c r="G212" s="9">
        <f t="shared" si="3"/>
        <v>0.3</v>
      </c>
      <c r="H212" s="9"/>
      <c r="I212" s="9"/>
      <c r="J212" s="32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1">
        <v>0</v>
      </c>
      <c r="T212" s="32">
        <v>0</v>
      </c>
      <c r="U212" s="9">
        <v>0</v>
      </c>
      <c r="V212" s="9">
        <v>1</v>
      </c>
      <c r="W212" s="9">
        <v>0</v>
      </c>
      <c r="X212" s="9">
        <v>0</v>
      </c>
      <c r="Y212" s="9">
        <v>0</v>
      </c>
      <c r="Z212" s="9">
        <v>1</v>
      </c>
      <c r="AA212" s="9">
        <v>0</v>
      </c>
      <c r="AB212" s="9">
        <v>0</v>
      </c>
      <c r="AC212" s="11">
        <v>1</v>
      </c>
      <c r="AD212" s="11">
        <v>11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4.25" customHeight="1">
      <c r="A213" s="32" t="s">
        <v>51</v>
      </c>
      <c r="B213" s="33">
        <v>45050</v>
      </c>
      <c r="C213" s="9">
        <f t="shared" si="0"/>
        <v>0</v>
      </c>
      <c r="D213" s="9">
        <f t="shared" si="1"/>
        <v>0</v>
      </c>
      <c r="E213" s="9">
        <f t="shared" si="2"/>
        <v>2</v>
      </c>
      <c r="F213" s="10">
        <f>(E213/$C$33)*100</f>
        <v>0.30627871362940279</v>
      </c>
      <c r="G213" s="9">
        <f t="shared" si="3"/>
        <v>0.2</v>
      </c>
      <c r="H213" s="9"/>
      <c r="I213" s="9"/>
      <c r="J213" s="32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11">
        <v>0</v>
      </c>
      <c r="T213" s="32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1</v>
      </c>
      <c r="AB213" s="9">
        <v>0</v>
      </c>
      <c r="AC213" s="11">
        <v>1</v>
      </c>
      <c r="AD213" s="11">
        <v>12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4.25" customHeight="1">
      <c r="A214" s="32" t="s">
        <v>52</v>
      </c>
      <c r="B214" s="33">
        <v>45050</v>
      </c>
      <c r="C214" s="9">
        <f t="shared" si="0"/>
        <v>0</v>
      </c>
      <c r="D214" s="9">
        <f t="shared" si="1"/>
        <v>0</v>
      </c>
      <c r="E214" s="9">
        <f t="shared" si="2"/>
        <v>4</v>
      </c>
      <c r="F214" s="10">
        <f>(E214/$C$34)*100</f>
        <v>0.44345898004434592</v>
      </c>
      <c r="G214" s="9">
        <f t="shared" si="3"/>
        <v>0.4</v>
      </c>
      <c r="H214" s="9"/>
      <c r="I214" s="9"/>
      <c r="J214" s="32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1">
        <v>0</v>
      </c>
      <c r="T214" s="32">
        <v>1</v>
      </c>
      <c r="U214" s="9">
        <v>1</v>
      </c>
      <c r="V214" s="9">
        <v>1</v>
      </c>
      <c r="W214" s="9">
        <v>0</v>
      </c>
      <c r="X214" s="9">
        <v>1</v>
      </c>
      <c r="Y214" s="9">
        <v>0</v>
      </c>
      <c r="Z214" s="9">
        <v>0</v>
      </c>
      <c r="AA214" s="9">
        <v>0</v>
      </c>
      <c r="AB214" s="9">
        <v>0</v>
      </c>
      <c r="AC214" s="11">
        <v>0</v>
      </c>
      <c r="AD214" s="11">
        <v>13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4.25" customHeight="1">
      <c r="A215" s="32" t="s">
        <v>53</v>
      </c>
      <c r="B215" s="33">
        <v>45050</v>
      </c>
      <c r="C215" s="9">
        <f t="shared" si="0"/>
        <v>0</v>
      </c>
      <c r="D215" s="9">
        <f t="shared" si="1"/>
        <v>0</v>
      </c>
      <c r="E215" s="9">
        <f t="shared" si="2"/>
        <v>2</v>
      </c>
      <c r="F215" s="10">
        <f>(E215/$C$35)*100</f>
        <v>0.17543859649122806</v>
      </c>
      <c r="G215" s="9">
        <f t="shared" si="3"/>
        <v>0.2</v>
      </c>
      <c r="H215" s="9"/>
      <c r="I215" s="9"/>
      <c r="J215" s="32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11">
        <v>0</v>
      </c>
      <c r="T215" s="32">
        <v>0</v>
      </c>
      <c r="U215" s="9">
        <v>0</v>
      </c>
      <c r="V215" s="9">
        <v>0</v>
      </c>
      <c r="W215" s="9">
        <v>0</v>
      </c>
      <c r="X215" s="9">
        <v>1</v>
      </c>
      <c r="Y215" s="9">
        <v>0</v>
      </c>
      <c r="Z215" s="9">
        <v>0</v>
      </c>
      <c r="AA215" s="9">
        <v>1</v>
      </c>
      <c r="AB215" s="9">
        <v>0</v>
      </c>
      <c r="AC215" s="11">
        <v>0</v>
      </c>
      <c r="AD215" s="11">
        <v>14</v>
      </c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4.25" customHeight="1">
      <c r="A216" s="32" t="s">
        <v>54</v>
      </c>
      <c r="B216" s="33">
        <v>45050</v>
      </c>
      <c r="C216" s="9">
        <f t="shared" si="0"/>
        <v>0</v>
      </c>
      <c r="D216" s="9">
        <f t="shared" si="1"/>
        <v>0</v>
      </c>
      <c r="E216" s="9">
        <f t="shared" si="2"/>
        <v>1</v>
      </c>
      <c r="F216" s="10">
        <f>(E216/$C$36)*100</f>
        <v>0.14471780028943559</v>
      </c>
      <c r="G216" s="9">
        <f t="shared" si="3"/>
        <v>0.1</v>
      </c>
      <c r="H216" s="9"/>
      <c r="I216" s="9"/>
      <c r="J216" s="32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1">
        <v>0</v>
      </c>
      <c r="T216" s="32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1</v>
      </c>
      <c r="AB216" s="9">
        <v>0</v>
      </c>
      <c r="AC216" s="11">
        <v>0</v>
      </c>
      <c r="AD216" s="11">
        <v>15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4.25" customHeight="1">
      <c r="A217" s="32" t="s">
        <v>55</v>
      </c>
      <c r="B217" s="33">
        <v>45050</v>
      </c>
      <c r="C217" s="9">
        <f t="shared" si="0"/>
        <v>0</v>
      </c>
      <c r="D217" s="9">
        <f t="shared" si="1"/>
        <v>0</v>
      </c>
      <c r="E217" s="9">
        <f t="shared" si="2"/>
        <v>1</v>
      </c>
      <c r="F217" s="10">
        <f>(E217/$C$37)*100</f>
        <v>0.17331022530329288</v>
      </c>
      <c r="G217" s="9">
        <f t="shared" si="3"/>
        <v>0.1</v>
      </c>
      <c r="H217" s="9"/>
      <c r="I217" s="9"/>
      <c r="J217" s="32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1">
        <v>0</v>
      </c>
      <c r="T217" s="32">
        <v>0</v>
      </c>
      <c r="U217" s="9">
        <v>0</v>
      </c>
      <c r="V217" s="9">
        <v>1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11">
        <v>0</v>
      </c>
      <c r="AD217" s="11">
        <v>16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4.25" customHeight="1">
      <c r="A218" s="32" t="s">
        <v>56</v>
      </c>
      <c r="B218" s="33">
        <v>45050</v>
      </c>
      <c r="C218" s="9">
        <f t="shared" si="0"/>
        <v>0</v>
      </c>
      <c r="D218" s="9">
        <f t="shared" si="1"/>
        <v>0</v>
      </c>
      <c r="E218" s="9">
        <f t="shared" si="2"/>
        <v>1</v>
      </c>
      <c r="F218" s="10">
        <f>(E218/$C$38)*100</f>
        <v>0.17699115044247787</v>
      </c>
      <c r="G218" s="9">
        <f t="shared" si="3"/>
        <v>0.1</v>
      </c>
      <c r="H218" s="9"/>
      <c r="I218" s="9"/>
      <c r="J218" s="32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1">
        <v>0</v>
      </c>
      <c r="T218" s="32">
        <v>0</v>
      </c>
      <c r="U218" s="9">
        <v>0</v>
      </c>
      <c r="V218" s="9">
        <v>0</v>
      </c>
      <c r="W218" s="9">
        <v>1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11">
        <v>0</v>
      </c>
      <c r="AD218" s="11">
        <v>17</v>
      </c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4.25" customHeight="1">
      <c r="A219" s="32" t="s">
        <v>57</v>
      </c>
      <c r="B219" s="33">
        <v>45050</v>
      </c>
      <c r="C219" s="9">
        <f t="shared" si="0"/>
        <v>0</v>
      </c>
      <c r="D219" s="9">
        <f t="shared" si="1"/>
        <v>0</v>
      </c>
      <c r="E219" s="9">
        <f t="shared" si="2"/>
        <v>1</v>
      </c>
      <c r="F219" s="10">
        <f>(E219/$C$39)*100</f>
        <v>0.16366612111292964</v>
      </c>
      <c r="G219" s="9">
        <f t="shared" si="3"/>
        <v>0.1</v>
      </c>
      <c r="H219" s="9"/>
      <c r="I219" s="9"/>
      <c r="J219" s="32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11">
        <v>0</v>
      </c>
      <c r="T219" s="32">
        <v>0</v>
      </c>
      <c r="U219" s="9">
        <v>1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11">
        <v>0</v>
      </c>
      <c r="AD219" s="11">
        <v>18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4.25" customHeight="1">
      <c r="A220" s="32" t="s">
        <v>58</v>
      </c>
      <c r="B220" s="33">
        <v>45050</v>
      </c>
      <c r="C220" s="9">
        <f t="shared" si="0"/>
        <v>0</v>
      </c>
      <c r="D220" s="9">
        <f t="shared" si="1"/>
        <v>0</v>
      </c>
      <c r="E220" s="9">
        <f t="shared" si="2"/>
        <v>1</v>
      </c>
      <c r="F220" s="10">
        <f>(E220/$C$40)*100</f>
        <v>0.117096018735363</v>
      </c>
      <c r="G220" s="9">
        <f t="shared" si="3"/>
        <v>0.1</v>
      </c>
      <c r="H220" s="9"/>
      <c r="I220" s="9"/>
      <c r="J220" s="32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11">
        <v>0</v>
      </c>
      <c r="T220" s="32">
        <v>0</v>
      </c>
      <c r="U220" s="9">
        <v>0</v>
      </c>
      <c r="V220" s="9">
        <v>0</v>
      </c>
      <c r="W220" s="9">
        <v>1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11">
        <v>0</v>
      </c>
      <c r="AD220" s="11">
        <v>19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4.25" customHeight="1">
      <c r="A221" s="34" t="s">
        <v>59</v>
      </c>
      <c r="B221" s="33">
        <v>45050</v>
      </c>
      <c r="C221" s="13">
        <f t="shared" si="0"/>
        <v>0</v>
      </c>
      <c r="D221" s="13">
        <f t="shared" si="1"/>
        <v>0</v>
      </c>
      <c r="E221" s="13">
        <f t="shared" si="2"/>
        <v>0</v>
      </c>
      <c r="F221" s="14">
        <f>(E221/$C$41)*100</f>
        <v>0</v>
      </c>
      <c r="G221" s="13">
        <f t="shared" si="3"/>
        <v>0</v>
      </c>
      <c r="H221" s="13"/>
      <c r="I221" s="13"/>
      <c r="J221" s="34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5">
        <v>0</v>
      </c>
      <c r="T221" s="34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5">
        <v>0</v>
      </c>
      <c r="AD221" s="11">
        <v>20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4.25" customHeight="1">
      <c r="A222" s="37" t="s">
        <v>39</v>
      </c>
      <c r="B222" s="38">
        <v>45063</v>
      </c>
      <c r="C222" s="17">
        <f t="shared" si="0"/>
        <v>0</v>
      </c>
      <c r="D222" s="17">
        <f t="shared" si="1"/>
        <v>0</v>
      </c>
      <c r="E222" s="17">
        <f t="shared" si="2"/>
        <v>3</v>
      </c>
      <c r="F222" s="18">
        <f>(E222/$C$22)*100</f>
        <v>0.375</v>
      </c>
      <c r="G222" s="17">
        <f t="shared" si="3"/>
        <v>0.3</v>
      </c>
      <c r="H222" s="17"/>
      <c r="I222" s="17"/>
      <c r="J222" s="3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9">
        <v>0</v>
      </c>
      <c r="T222" s="30">
        <v>1</v>
      </c>
      <c r="U222" s="5">
        <v>0</v>
      </c>
      <c r="V222" s="5">
        <v>0</v>
      </c>
      <c r="W222" s="5">
        <v>0</v>
      </c>
      <c r="X222" s="5">
        <v>1</v>
      </c>
      <c r="Y222" s="5">
        <v>0</v>
      </c>
      <c r="Z222" s="5">
        <v>0</v>
      </c>
      <c r="AA222" s="5">
        <v>1</v>
      </c>
      <c r="AB222" s="5">
        <v>0</v>
      </c>
      <c r="AC222" s="7">
        <v>0</v>
      </c>
      <c r="AD222" s="19">
        <v>1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4.25" customHeight="1">
      <c r="A223" s="32" t="s">
        <v>41</v>
      </c>
      <c r="B223" s="33">
        <v>45063</v>
      </c>
      <c r="C223" s="9">
        <f t="shared" si="0"/>
        <v>0</v>
      </c>
      <c r="D223" s="9">
        <f t="shared" si="1"/>
        <v>0</v>
      </c>
      <c r="E223" s="9">
        <f t="shared" si="2"/>
        <v>1</v>
      </c>
      <c r="F223" s="10">
        <f>(E223/$C$23)*100</f>
        <v>8.6805555555555552E-2</v>
      </c>
      <c r="G223" s="9">
        <f t="shared" si="3"/>
        <v>0.1</v>
      </c>
      <c r="H223" s="9"/>
      <c r="I223" s="9"/>
      <c r="J223" s="32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11">
        <v>0</v>
      </c>
      <c r="T223" s="32">
        <v>1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11">
        <v>0</v>
      </c>
      <c r="AD223" s="11">
        <v>2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4.25" customHeight="1">
      <c r="A224" s="32" t="s">
        <v>42</v>
      </c>
      <c r="B224" s="33">
        <v>45063</v>
      </c>
      <c r="C224" s="9">
        <f t="shared" si="0"/>
        <v>0</v>
      </c>
      <c r="D224" s="9">
        <f t="shared" si="1"/>
        <v>0</v>
      </c>
      <c r="E224" s="9">
        <f t="shared" si="2"/>
        <v>1</v>
      </c>
      <c r="F224" s="10">
        <f>(E224/$C$24)*100</f>
        <v>0.1152073732718894</v>
      </c>
      <c r="G224" s="9">
        <f t="shared" si="3"/>
        <v>0.1</v>
      </c>
      <c r="H224" s="9"/>
      <c r="I224" s="9"/>
      <c r="J224" s="32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11">
        <v>0</v>
      </c>
      <c r="T224" s="32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1</v>
      </c>
      <c r="AC224" s="11">
        <v>0</v>
      </c>
      <c r="AD224" s="11">
        <v>3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4.25" customHeight="1">
      <c r="A225" s="32" t="s">
        <v>43</v>
      </c>
      <c r="B225" s="33">
        <v>45063</v>
      </c>
      <c r="C225" s="9">
        <f t="shared" si="0"/>
        <v>0</v>
      </c>
      <c r="D225" s="9">
        <f t="shared" si="1"/>
        <v>0</v>
      </c>
      <c r="E225" s="9">
        <f t="shared" si="2"/>
        <v>2</v>
      </c>
      <c r="F225" s="10">
        <f>(E225/$C$25)*100</f>
        <v>0.31948881789137379</v>
      </c>
      <c r="G225" s="9">
        <f t="shared" si="3"/>
        <v>0.2</v>
      </c>
      <c r="H225" s="9"/>
      <c r="I225" s="9"/>
      <c r="J225" s="32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11">
        <v>0</v>
      </c>
      <c r="T225" s="32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1</v>
      </c>
      <c r="AA225" s="9">
        <v>1</v>
      </c>
      <c r="AB225" s="9">
        <v>0</v>
      </c>
      <c r="AC225" s="11">
        <v>0</v>
      </c>
      <c r="AD225" s="11">
        <v>4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4.25" customHeight="1">
      <c r="A226" s="32" t="s">
        <v>44</v>
      </c>
      <c r="B226" s="33">
        <v>45063</v>
      </c>
      <c r="C226" s="9">
        <f t="shared" si="0"/>
        <v>0</v>
      </c>
      <c r="D226" s="9">
        <f t="shared" si="1"/>
        <v>0</v>
      </c>
      <c r="E226" s="9">
        <f t="shared" si="2"/>
        <v>2</v>
      </c>
      <c r="F226" s="10">
        <f>(E226/$C$26)*100</f>
        <v>0.3395585738539898</v>
      </c>
      <c r="G226" s="9">
        <f t="shared" si="3"/>
        <v>0.2</v>
      </c>
      <c r="H226" s="9"/>
      <c r="I226" s="9"/>
      <c r="J226" s="32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11">
        <v>0</v>
      </c>
      <c r="T226" s="32">
        <v>0</v>
      </c>
      <c r="U226" s="9">
        <v>1</v>
      </c>
      <c r="V226" s="9">
        <v>0</v>
      </c>
      <c r="W226" s="9">
        <v>0</v>
      </c>
      <c r="X226" s="9">
        <v>1</v>
      </c>
      <c r="Y226" s="9">
        <v>0</v>
      </c>
      <c r="Z226" s="9">
        <v>0</v>
      </c>
      <c r="AA226" s="9">
        <v>0</v>
      </c>
      <c r="AB226" s="9">
        <v>0</v>
      </c>
      <c r="AC226" s="11">
        <v>0</v>
      </c>
      <c r="AD226" s="11">
        <v>5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4.25" customHeight="1">
      <c r="A227" s="32" t="s">
        <v>45</v>
      </c>
      <c r="B227" s="33">
        <v>45063</v>
      </c>
      <c r="C227" s="9">
        <f t="shared" si="0"/>
        <v>0</v>
      </c>
      <c r="D227" s="9">
        <f t="shared" si="1"/>
        <v>0</v>
      </c>
      <c r="E227" s="9">
        <f t="shared" si="2"/>
        <v>0</v>
      </c>
      <c r="F227" s="10">
        <f>(E227/$C$27)*100</f>
        <v>0</v>
      </c>
      <c r="G227" s="9">
        <f t="shared" si="3"/>
        <v>0</v>
      </c>
      <c r="H227" s="9"/>
      <c r="I227" s="9"/>
      <c r="J227" s="32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11">
        <v>0</v>
      </c>
      <c r="T227" s="32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11">
        <v>0</v>
      </c>
      <c r="AD227" s="11">
        <v>6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4.25" customHeight="1">
      <c r="A228" s="32" t="s">
        <v>46</v>
      </c>
      <c r="B228" s="33">
        <v>45063</v>
      </c>
      <c r="C228" s="9">
        <f t="shared" si="0"/>
        <v>0</v>
      </c>
      <c r="D228" s="9">
        <f t="shared" si="1"/>
        <v>0</v>
      </c>
      <c r="E228" s="9">
        <f t="shared" si="2"/>
        <v>0</v>
      </c>
      <c r="F228" s="10">
        <f>(E228/$C$28)*100</f>
        <v>0</v>
      </c>
      <c r="G228" s="9">
        <f t="shared" si="3"/>
        <v>0</v>
      </c>
      <c r="H228" s="9"/>
      <c r="I228" s="9"/>
      <c r="J228" s="32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11">
        <v>0</v>
      </c>
      <c r="T228" s="32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11">
        <v>0</v>
      </c>
      <c r="AD228" s="11">
        <v>7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4.25" customHeight="1">
      <c r="A229" s="32" t="s">
        <v>47</v>
      </c>
      <c r="B229" s="33">
        <v>45063</v>
      </c>
      <c r="C229" s="9">
        <f t="shared" si="0"/>
        <v>0</v>
      </c>
      <c r="D229" s="9">
        <f t="shared" si="1"/>
        <v>0</v>
      </c>
      <c r="E229" s="9">
        <f t="shared" si="2"/>
        <v>0</v>
      </c>
      <c r="F229" s="10">
        <f>(E229/$C$29)*100</f>
        <v>0</v>
      </c>
      <c r="G229" s="9">
        <f t="shared" si="3"/>
        <v>0</v>
      </c>
      <c r="H229" s="9"/>
      <c r="I229" s="9"/>
      <c r="J229" s="32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11">
        <v>0</v>
      </c>
      <c r="T229" s="32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11">
        <v>0</v>
      </c>
      <c r="AD229" s="11">
        <v>8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4.25" customHeight="1">
      <c r="A230" s="32" t="s">
        <v>48</v>
      </c>
      <c r="B230" s="33">
        <v>45063</v>
      </c>
      <c r="C230" s="9">
        <f t="shared" si="0"/>
        <v>0</v>
      </c>
      <c r="D230" s="9">
        <f t="shared" si="1"/>
        <v>0</v>
      </c>
      <c r="E230" s="9">
        <f t="shared" si="2"/>
        <v>0</v>
      </c>
      <c r="F230" s="10">
        <f>(E230/$C$30)*100</f>
        <v>0</v>
      </c>
      <c r="G230" s="9">
        <f t="shared" si="3"/>
        <v>0</v>
      </c>
      <c r="H230" s="9"/>
      <c r="I230" s="9"/>
      <c r="J230" s="32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11">
        <v>0</v>
      </c>
      <c r="T230" s="32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11">
        <v>0</v>
      </c>
      <c r="AD230" s="11">
        <v>9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4.25" customHeight="1">
      <c r="A231" s="32" t="s">
        <v>49</v>
      </c>
      <c r="B231" s="33">
        <v>45063</v>
      </c>
      <c r="C231" s="9">
        <f t="shared" si="0"/>
        <v>0</v>
      </c>
      <c r="D231" s="9">
        <f t="shared" si="1"/>
        <v>0</v>
      </c>
      <c r="E231" s="9">
        <f t="shared" si="2"/>
        <v>2</v>
      </c>
      <c r="F231" s="10">
        <f>(E231/$C$31)*100</f>
        <v>0.30349013657056145</v>
      </c>
      <c r="G231" s="9">
        <f t="shared" si="3"/>
        <v>0.2</v>
      </c>
      <c r="H231" s="9"/>
      <c r="I231" s="9"/>
      <c r="J231" s="32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11">
        <v>0</v>
      </c>
      <c r="T231" s="32">
        <v>0</v>
      </c>
      <c r="U231" s="9">
        <v>0</v>
      </c>
      <c r="V231" s="9">
        <v>0</v>
      </c>
      <c r="W231" s="9">
        <v>0</v>
      </c>
      <c r="X231" s="9">
        <v>1</v>
      </c>
      <c r="Y231" s="9">
        <v>0</v>
      </c>
      <c r="Z231" s="9">
        <v>1</v>
      </c>
      <c r="AA231" s="9">
        <v>0</v>
      </c>
      <c r="AB231" s="9">
        <v>0</v>
      </c>
      <c r="AC231" s="11">
        <v>0</v>
      </c>
      <c r="AD231" s="11">
        <v>10</v>
      </c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4.25" customHeight="1">
      <c r="A232" s="32" t="s">
        <v>50</v>
      </c>
      <c r="B232" s="33">
        <v>45063</v>
      </c>
      <c r="C232" s="9">
        <f t="shared" si="0"/>
        <v>0</v>
      </c>
      <c r="D232" s="9">
        <f t="shared" si="1"/>
        <v>0</v>
      </c>
      <c r="E232" s="9">
        <f t="shared" si="2"/>
        <v>3</v>
      </c>
      <c r="F232" s="10">
        <f>(E232/$C$32)*100</f>
        <v>0.50251256281407031</v>
      </c>
      <c r="G232" s="9">
        <f t="shared" si="3"/>
        <v>0.3</v>
      </c>
      <c r="H232" s="9"/>
      <c r="I232" s="9"/>
      <c r="J232" s="32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11">
        <v>0</v>
      </c>
      <c r="T232" s="32">
        <v>0</v>
      </c>
      <c r="U232" s="9">
        <v>0</v>
      </c>
      <c r="V232" s="9">
        <v>1</v>
      </c>
      <c r="W232" s="9">
        <v>0</v>
      </c>
      <c r="X232" s="9">
        <v>0</v>
      </c>
      <c r="Y232" s="9">
        <v>0</v>
      </c>
      <c r="Z232" s="9">
        <v>1</v>
      </c>
      <c r="AA232" s="9">
        <v>0</v>
      </c>
      <c r="AB232" s="9">
        <v>0</v>
      </c>
      <c r="AC232" s="11">
        <v>1</v>
      </c>
      <c r="AD232" s="11">
        <v>11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4.25" customHeight="1">
      <c r="A233" s="32" t="s">
        <v>51</v>
      </c>
      <c r="B233" s="33">
        <v>45063</v>
      </c>
      <c r="C233" s="9">
        <f t="shared" si="0"/>
        <v>0</v>
      </c>
      <c r="D233" s="9">
        <f t="shared" si="1"/>
        <v>0</v>
      </c>
      <c r="E233" s="9">
        <f t="shared" si="2"/>
        <v>2</v>
      </c>
      <c r="F233" s="10">
        <f>(E233/$C$33)*100</f>
        <v>0.30627871362940279</v>
      </c>
      <c r="G233" s="9">
        <f t="shared" si="3"/>
        <v>0.2</v>
      </c>
      <c r="H233" s="9"/>
      <c r="I233" s="9"/>
      <c r="J233" s="32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11">
        <v>0</v>
      </c>
      <c r="T233" s="32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1</v>
      </c>
      <c r="AB233" s="9">
        <v>0</v>
      </c>
      <c r="AC233" s="11">
        <v>1</v>
      </c>
      <c r="AD233" s="11">
        <v>12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4.25" customHeight="1">
      <c r="A234" s="32" t="s">
        <v>52</v>
      </c>
      <c r="B234" s="33">
        <v>45063</v>
      </c>
      <c r="C234" s="9">
        <f t="shared" si="0"/>
        <v>0</v>
      </c>
      <c r="D234" s="9">
        <f t="shared" si="1"/>
        <v>0</v>
      </c>
      <c r="E234" s="9">
        <f t="shared" si="2"/>
        <v>4</v>
      </c>
      <c r="F234" s="10">
        <f>(E234/$C$34)*100</f>
        <v>0.44345898004434592</v>
      </c>
      <c r="G234" s="9">
        <f t="shared" si="3"/>
        <v>0.4</v>
      </c>
      <c r="H234" s="9"/>
      <c r="I234" s="9"/>
      <c r="J234" s="32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11">
        <v>0</v>
      </c>
      <c r="T234" s="32">
        <v>1</v>
      </c>
      <c r="U234" s="9">
        <v>1</v>
      </c>
      <c r="V234" s="9">
        <v>1</v>
      </c>
      <c r="W234" s="9">
        <v>0</v>
      </c>
      <c r="X234" s="9">
        <v>1</v>
      </c>
      <c r="Y234" s="9">
        <v>0</v>
      </c>
      <c r="Z234" s="9">
        <v>0</v>
      </c>
      <c r="AA234" s="9">
        <v>0</v>
      </c>
      <c r="AB234" s="9">
        <v>0</v>
      </c>
      <c r="AC234" s="11">
        <v>0</v>
      </c>
      <c r="AD234" s="11">
        <v>13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4.25" customHeight="1">
      <c r="A235" s="32" t="s">
        <v>53</v>
      </c>
      <c r="B235" s="33">
        <v>45063</v>
      </c>
      <c r="C235" s="9">
        <f t="shared" si="0"/>
        <v>0</v>
      </c>
      <c r="D235" s="9">
        <f t="shared" si="1"/>
        <v>0</v>
      </c>
      <c r="E235" s="9">
        <f t="shared" si="2"/>
        <v>2</v>
      </c>
      <c r="F235" s="10">
        <f>(E235/$C$35)*100</f>
        <v>0.17543859649122806</v>
      </c>
      <c r="G235" s="9">
        <f t="shared" si="3"/>
        <v>0.2</v>
      </c>
      <c r="H235" s="9"/>
      <c r="I235" s="9"/>
      <c r="J235" s="32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11">
        <v>0</v>
      </c>
      <c r="T235" s="32">
        <v>0</v>
      </c>
      <c r="U235" s="9">
        <v>0</v>
      </c>
      <c r="V235" s="9">
        <v>0</v>
      </c>
      <c r="W235" s="9">
        <v>0</v>
      </c>
      <c r="X235" s="9">
        <v>1</v>
      </c>
      <c r="Y235" s="9">
        <v>0</v>
      </c>
      <c r="Z235" s="9">
        <v>0</v>
      </c>
      <c r="AA235" s="9">
        <v>1</v>
      </c>
      <c r="AB235" s="9">
        <v>0</v>
      </c>
      <c r="AC235" s="11">
        <v>0</v>
      </c>
      <c r="AD235" s="11">
        <v>14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4.25" customHeight="1">
      <c r="A236" s="32" t="s">
        <v>54</v>
      </c>
      <c r="B236" s="33">
        <v>45063</v>
      </c>
      <c r="C236" s="9">
        <f t="shared" si="0"/>
        <v>0</v>
      </c>
      <c r="D236" s="9">
        <f t="shared" si="1"/>
        <v>0</v>
      </c>
      <c r="E236" s="9">
        <f t="shared" si="2"/>
        <v>1</v>
      </c>
      <c r="F236" s="10">
        <f>(E236/$C$36)*100</f>
        <v>0.14471780028943559</v>
      </c>
      <c r="G236" s="9">
        <f t="shared" si="3"/>
        <v>0.1</v>
      </c>
      <c r="H236" s="9"/>
      <c r="I236" s="9"/>
      <c r="J236" s="32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11">
        <v>0</v>
      </c>
      <c r="T236" s="32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1</v>
      </c>
      <c r="AB236" s="9">
        <v>0</v>
      </c>
      <c r="AC236" s="11">
        <v>0</v>
      </c>
      <c r="AD236" s="11">
        <v>15</v>
      </c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4.25" customHeight="1">
      <c r="A237" s="32" t="s">
        <v>55</v>
      </c>
      <c r="B237" s="33">
        <v>45063</v>
      </c>
      <c r="C237" s="9">
        <f t="shared" si="0"/>
        <v>0</v>
      </c>
      <c r="D237" s="9">
        <f t="shared" si="1"/>
        <v>0</v>
      </c>
      <c r="E237" s="9">
        <f t="shared" si="2"/>
        <v>1</v>
      </c>
      <c r="F237" s="10">
        <f>(E237/$C$37)*100</f>
        <v>0.17331022530329288</v>
      </c>
      <c r="G237" s="9">
        <f t="shared" si="3"/>
        <v>0.1</v>
      </c>
      <c r="H237" s="9"/>
      <c r="I237" s="9"/>
      <c r="J237" s="32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11">
        <v>0</v>
      </c>
      <c r="T237" s="32">
        <v>0</v>
      </c>
      <c r="U237" s="9">
        <v>0</v>
      </c>
      <c r="V237" s="9">
        <v>1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11">
        <v>0</v>
      </c>
      <c r="AD237" s="11">
        <v>16</v>
      </c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4.25" customHeight="1">
      <c r="A238" s="32" t="s">
        <v>56</v>
      </c>
      <c r="B238" s="33">
        <v>45063</v>
      </c>
      <c r="C238" s="9">
        <f t="shared" si="0"/>
        <v>0</v>
      </c>
      <c r="D238" s="9">
        <f t="shared" si="1"/>
        <v>0</v>
      </c>
      <c r="E238" s="9">
        <f t="shared" si="2"/>
        <v>1</v>
      </c>
      <c r="F238" s="10">
        <f>(E238/$C$38)*100</f>
        <v>0.17699115044247787</v>
      </c>
      <c r="G238" s="9">
        <f t="shared" si="3"/>
        <v>0.1</v>
      </c>
      <c r="H238" s="9"/>
      <c r="I238" s="9"/>
      <c r="J238" s="32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11">
        <v>0</v>
      </c>
      <c r="T238" s="32">
        <v>0</v>
      </c>
      <c r="U238" s="9">
        <v>0</v>
      </c>
      <c r="V238" s="9">
        <v>0</v>
      </c>
      <c r="W238" s="9">
        <v>1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11">
        <v>0</v>
      </c>
      <c r="AD238" s="11">
        <v>17</v>
      </c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4.25" customHeight="1">
      <c r="A239" s="32" t="s">
        <v>57</v>
      </c>
      <c r="B239" s="33">
        <v>45063</v>
      </c>
      <c r="C239" s="9">
        <f t="shared" si="0"/>
        <v>0</v>
      </c>
      <c r="D239" s="9">
        <f t="shared" si="1"/>
        <v>0</v>
      </c>
      <c r="E239" s="9">
        <f t="shared" si="2"/>
        <v>1</v>
      </c>
      <c r="F239" s="10">
        <f>(E239/$C$39)*100</f>
        <v>0.16366612111292964</v>
      </c>
      <c r="G239" s="9">
        <f t="shared" si="3"/>
        <v>0.1</v>
      </c>
      <c r="H239" s="9"/>
      <c r="I239" s="9"/>
      <c r="J239" s="32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11">
        <v>0</v>
      </c>
      <c r="T239" s="32">
        <v>0</v>
      </c>
      <c r="U239" s="9">
        <v>1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11">
        <v>0</v>
      </c>
      <c r="AD239" s="11">
        <v>18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4.25" customHeight="1">
      <c r="A240" s="32" t="s">
        <v>58</v>
      </c>
      <c r="B240" s="33">
        <v>45063</v>
      </c>
      <c r="C240" s="9">
        <f t="shared" si="0"/>
        <v>0</v>
      </c>
      <c r="D240" s="9">
        <f t="shared" si="1"/>
        <v>0</v>
      </c>
      <c r="E240" s="9">
        <f t="shared" si="2"/>
        <v>1</v>
      </c>
      <c r="F240" s="10">
        <f>(E240/$C$40)*100</f>
        <v>0.117096018735363</v>
      </c>
      <c r="G240" s="9">
        <f t="shared" si="3"/>
        <v>0.1</v>
      </c>
      <c r="H240" s="9"/>
      <c r="I240" s="9"/>
      <c r="J240" s="32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11">
        <v>0</v>
      </c>
      <c r="T240" s="32">
        <v>0</v>
      </c>
      <c r="U240" s="9">
        <v>0</v>
      </c>
      <c r="V240" s="9">
        <v>0</v>
      </c>
      <c r="W240" s="9">
        <v>1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11">
        <v>0</v>
      </c>
      <c r="AD240" s="11">
        <v>19</v>
      </c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4.25" customHeight="1">
      <c r="A241" s="34" t="s">
        <v>59</v>
      </c>
      <c r="B241" s="33">
        <v>45063</v>
      </c>
      <c r="C241" s="13">
        <f t="shared" si="0"/>
        <v>0</v>
      </c>
      <c r="D241" s="13">
        <f t="shared" si="1"/>
        <v>0</v>
      </c>
      <c r="E241" s="13">
        <f t="shared" si="2"/>
        <v>0</v>
      </c>
      <c r="F241" s="14">
        <f>(E241/$C$41)*100</f>
        <v>0</v>
      </c>
      <c r="G241" s="13">
        <f t="shared" si="3"/>
        <v>0</v>
      </c>
      <c r="H241" s="13"/>
      <c r="I241" s="13"/>
      <c r="J241" s="34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5">
        <v>0</v>
      </c>
      <c r="T241" s="34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5">
        <v>0</v>
      </c>
      <c r="AD241" s="23">
        <v>20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4.25" customHeight="1">
      <c r="A242" s="37" t="s">
        <v>39</v>
      </c>
      <c r="B242" s="38">
        <v>45077</v>
      </c>
      <c r="C242" s="17">
        <f t="shared" si="0"/>
        <v>0</v>
      </c>
      <c r="D242" s="17">
        <f t="shared" si="1"/>
        <v>0</v>
      </c>
      <c r="E242" s="17">
        <f t="shared" si="2"/>
        <v>3</v>
      </c>
      <c r="F242" s="18">
        <f>(E242/$C$22)*100</f>
        <v>0.375</v>
      </c>
      <c r="G242" s="17">
        <f t="shared" si="3"/>
        <v>0.3</v>
      </c>
      <c r="H242" s="17"/>
      <c r="I242" s="17"/>
      <c r="J242" s="3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9">
        <v>0</v>
      </c>
      <c r="T242" s="30">
        <v>1</v>
      </c>
      <c r="U242" s="5">
        <v>0</v>
      </c>
      <c r="V242" s="5">
        <v>0</v>
      </c>
      <c r="W242" s="5">
        <v>0</v>
      </c>
      <c r="X242" s="5">
        <v>1</v>
      </c>
      <c r="Y242" s="5">
        <v>0</v>
      </c>
      <c r="Z242" s="5">
        <v>0</v>
      </c>
      <c r="AA242" s="5">
        <v>1</v>
      </c>
      <c r="AB242" s="5">
        <v>0</v>
      </c>
      <c r="AC242" s="7">
        <v>0</v>
      </c>
      <c r="AD242" s="75">
        <v>1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4.25" customHeight="1">
      <c r="A243" s="32" t="s">
        <v>41</v>
      </c>
      <c r="B243" s="33">
        <v>45077</v>
      </c>
      <c r="C243" s="9">
        <f t="shared" si="0"/>
        <v>0</v>
      </c>
      <c r="D243" s="9">
        <f t="shared" si="1"/>
        <v>0</v>
      </c>
      <c r="E243" s="9">
        <f t="shared" si="2"/>
        <v>1</v>
      </c>
      <c r="F243" s="10">
        <f>(E243/$C$23)*100</f>
        <v>8.6805555555555552E-2</v>
      </c>
      <c r="G243" s="9">
        <f t="shared" si="3"/>
        <v>0.1</v>
      </c>
      <c r="H243" s="9"/>
      <c r="I243" s="9"/>
      <c r="J243" s="32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11">
        <v>0</v>
      </c>
      <c r="T243" s="32">
        <v>1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11">
        <v>0</v>
      </c>
      <c r="AD243" s="76">
        <v>2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4.25" customHeight="1">
      <c r="A244" s="32" t="s">
        <v>42</v>
      </c>
      <c r="B244" s="33">
        <v>45077</v>
      </c>
      <c r="C244" s="9">
        <f t="shared" si="0"/>
        <v>0</v>
      </c>
      <c r="D244" s="9">
        <f t="shared" si="1"/>
        <v>0</v>
      </c>
      <c r="E244" s="9">
        <f t="shared" si="2"/>
        <v>1</v>
      </c>
      <c r="F244" s="10">
        <f>(E244/$C$24)*100</f>
        <v>0.1152073732718894</v>
      </c>
      <c r="G244" s="9">
        <f t="shared" si="3"/>
        <v>0.1</v>
      </c>
      <c r="H244" s="9"/>
      <c r="I244" s="9"/>
      <c r="J244" s="32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11">
        <v>0</v>
      </c>
      <c r="T244" s="32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1</v>
      </c>
      <c r="AC244" s="11">
        <v>0</v>
      </c>
      <c r="AD244" s="76">
        <v>3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4.25" customHeight="1">
      <c r="A245" s="32" t="s">
        <v>43</v>
      </c>
      <c r="B245" s="38">
        <v>45077</v>
      </c>
      <c r="C245" s="9">
        <f t="shared" si="0"/>
        <v>0</v>
      </c>
      <c r="D245" s="9">
        <f t="shared" si="1"/>
        <v>0</v>
      </c>
      <c r="E245" s="9">
        <f t="shared" si="2"/>
        <v>2</v>
      </c>
      <c r="F245" s="10">
        <f>(E245/$C$25)*100</f>
        <v>0.31948881789137379</v>
      </c>
      <c r="G245" s="9">
        <f t="shared" si="3"/>
        <v>0.2</v>
      </c>
      <c r="H245" s="9"/>
      <c r="I245" s="9"/>
      <c r="J245" s="32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11">
        <v>0</v>
      </c>
      <c r="T245" s="32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1</v>
      </c>
      <c r="AA245" s="9">
        <v>1</v>
      </c>
      <c r="AB245" s="9">
        <v>0</v>
      </c>
      <c r="AC245" s="11">
        <v>0</v>
      </c>
      <c r="AD245" s="76">
        <v>4</v>
      </c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4.25" customHeight="1">
      <c r="A246" s="32" t="s">
        <v>44</v>
      </c>
      <c r="B246" s="33">
        <v>45077</v>
      </c>
      <c r="C246" s="9">
        <f t="shared" si="0"/>
        <v>0</v>
      </c>
      <c r="D246" s="9">
        <f t="shared" si="1"/>
        <v>0</v>
      </c>
      <c r="E246" s="9">
        <f t="shared" si="2"/>
        <v>2</v>
      </c>
      <c r="F246" s="10">
        <f>(E246/$C$26)*100</f>
        <v>0.3395585738539898</v>
      </c>
      <c r="G246" s="9">
        <f t="shared" si="3"/>
        <v>0.2</v>
      </c>
      <c r="H246" s="9"/>
      <c r="I246" s="9"/>
      <c r="J246" s="32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11">
        <v>0</v>
      </c>
      <c r="T246" s="32">
        <v>0</v>
      </c>
      <c r="U246" s="9">
        <v>1</v>
      </c>
      <c r="V246" s="9">
        <v>0</v>
      </c>
      <c r="W246" s="9">
        <v>0</v>
      </c>
      <c r="X246" s="9">
        <v>1</v>
      </c>
      <c r="Y246" s="9">
        <v>0</v>
      </c>
      <c r="Z246" s="9">
        <v>0</v>
      </c>
      <c r="AA246" s="9">
        <v>0</v>
      </c>
      <c r="AB246" s="9">
        <v>0</v>
      </c>
      <c r="AC246" s="11">
        <v>0</v>
      </c>
      <c r="AD246" s="76">
        <v>5</v>
      </c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4.25" customHeight="1">
      <c r="A247" s="32" t="s">
        <v>45</v>
      </c>
      <c r="B247" s="33">
        <v>45077</v>
      </c>
      <c r="C247" s="9">
        <f t="shared" si="0"/>
        <v>0</v>
      </c>
      <c r="D247" s="9">
        <f t="shared" si="1"/>
        <v>0</v>
      </c>
      <c r="E247" s="9">
        <f t="shared" si="2"/>
        <v>0</v>
      </c>
      <c r="F247" s="10">
        <f>(E247/$C$27)*100</f>
        <v>0</v>
      </c>
      <c r="G247" s="9">
        <f t="shared" si="3"/>
        <v>0</v>
      </c>
      <c r="H247" s="9"/>
      <c r="I247" s="9"/>
      <c r="J247" s="32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11">
        <v>0</v>
      </c>
      <c r="T247" s="32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11">
        <v>0</v>
      </c>
      <c r="AD247" s="76">
        <v>6</v>
      </c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4.25" customHeight="1">
      <c r="A248" s="32" t="s">
        <v>46</v>
      </c>
      <c r="B248" s="38">
        <v>45077</v>
      </c>
      <c r="C248" s="9">
        <f t="shared" si="0"/>
        <v>0</v>
      </c>
      <c r="D248" s="9">
        <f t="shared" si="1"/>
        <v>0</v>
      </c>
      <c r="E248" s="9">
        <f t="shared" si="2"/>
        <v>0</v>
      </c>
      <c r="F248" s="10">
        <f>(E248/$C$28)*100</f>
        <v>0</v>
      </c>
      <c r="G248" s="9">
        <f t="shared" si="3"/>
        <v>0</v>
      </c>
      <c r="H248" s="9"/>
      <c r="I248" s="9"/>
      <c r="J248" s="32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11">
        <v>0</v>
      </c>
      <c r="T248" s="32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11">
        <v>0</v>
      </c>
      <c r="AD248" s="76">
        <v>7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4.25" customHeight="1">
      <c r="A249" s="32" t="s">
        <v>47</v>
      </c>
      <c r="B249" s="33">
        <v>45077</v>
      </c>
      <c r="C249" s="9">
        <f t="shared" si="0"/>
        <v>0</v>
      </c>
      <c r="D249" s="9">
        <f t="shared" si="1"/>
        <v>0</v>
      </c>
      <c r="E249" s="9">
        <f t="shared" si="2"/>
        <v>0</v>
      </c>
      <c r="F249" s="10">
        <f>(E249/$C$29)*100</f>
        <v>0</v>
      </c>
      <c r="G249" s="9">
        <f t="shared" si="3"/>
        <v>0</v>
      </c>
      <c r="H249" s="9"/>
      <c r="I249" s="9"/>
      <c r="J249" s="32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11">
        <v>0</v>
      </c>
      <c r="T249" s="32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11">
        <v>0</v>
      </c>
      <c r="AD249" s="76">
        <v>8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4.25" customHeight="1">
      <c r="A250" s="32" t="s">
        <v>48</v>
      </c>
      <c r="B250" s="33">
        <v>45077</v>
      </c>
      <c r="C250" s="9">
        <f t="shared" si="0"/>
        <v>0</v>
      </c>
      <c r="D250" s="9">
        <f t="shared" si="1"/>
        <v>0</v>
      </c>
      <c r="E250" s="9">
        <f t="shared" si="2"/>
        <v>0</v>
      </c>
      <c r="F250" s="10">
        <f>(E250/$C$30)*100</f>
        <v>0</v>
      </c>
      <c r="G250" s="9">
        <f t="shared" si="3"/>
        <v>0</v>
      </c>
      <c r="H250" s="9"/>
      <c r="I250" s="9"/>
      <c r="J250" s="32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11">
        <v>0</v>
      </c>
      <c r="T250" s="32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11">
        <v>0</v>
      </c>
      <c r="AD250" s="76">
        <v>9</v>
      </c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4.25" customHeight="1">
      <c r="A251" s="32" t="s">
        <v>49</v>
      </c>
      <c r="B251" s="38">
        <v>45077</v>
      </c>
      <c r="C251" s="9">
        <f t="shared" si="0"/>
        <v>0</v>
      </c>
      <c r="D251" s="9">
        <f t="shared" si="1"/>
        <v>0</v>
      </c>
      <c r="E251" s="9">
        <f t="shared" si="2"/>
        <v>2</v>
      </c>
      <c r="F251" s="10">
        <f>(E251/$C$31)*100</f>
        <v>0.30349013657056145</v>
      </c>
      <c r="G251" s="9">
        <f t="shared" si="3"/>
        <v>0.2</v>
      </c>
      <c r="H251" s="9"/>
      <c r="I251" s="9"/>
      <c r="J251" s="32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11">
        <v>0</v>
      </c>
      <c r="T251" s="32">
        <v>0</v>
      </c>
      <c r="U251" s="9">
        <v>0</v>
      </c>
      <c r="V251" s="9">
        <v>0</v>
      </c>
      <c r="W251" s="9">
        <v>0</v>
      </c>
      <c r="X251" s="9">
        <v>1</v>
      </c>
      <c r="Y251" s="9">
        <v>0</v>
      </c>
      <c r="Z251" s="9">
        <v>1</v>
      </c>
      <c r="AA251" s="9">
        <v>0</v>
      </c>
      <c r="AB251" s="9">
        <v>0</v>
      </c>
      <c r="AC251" s="11">
        <v>0</v>
      </c>
      <c r="AD251" s="76">
        <v>10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4.25" customHeight="1">
      <c r="A252" s="32" t="s">
        <v>50</v>
      </c>
      <c r="B252" s="33">
        <v>45077</v>
      </c>
      <c r="C252" s="9">
        <f t="shared" si="0"/>
        <v>0</v>
      </c>
      <c r="D252" s="9">
        <f t="shared" si="1"/>
        <v>0</v>
      </c>
      <c r="E252" s="9">
        <f t="shared" si="2"/>
        <v>3</v>
      </c>
      <c r="F252" s="10">
        <f>(E252/$C$32)*100</f>
        <v>0.50251256281407031</v>
      </c>
      <c r="G252" s="9">
        <f t="shared" si="3"/>
        <v>0.3</v>
      </c>
      <c r="H252" s="9"/>
      <c r="I252" s="9"/>
      <c r="J252" s="32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11">
        <v>0</v>
      </c>
      <c r="T252" s="32">
        <v>0</v>
      </c>
      <c r="U252" s="9">
        <v>0</v>
      </c>
      <c r="V252" s="9">
        <v>1</v>
      </c>
      <c r="W252" s="9">
        <v>0</v>
      </c>
      <c r="X252" s="9">
        <v>0</v>
      </c>
      <c r="Y252" s="9">
        <v>0</v>
      </c>
      <c r="Z252" s="9">
        <v>1</v>
      </c>
      <c r="AA252" s="9">
        <v>0</v>
      </c>
      <c r="AB252" s="9">
        <v>0</v>
      </c>
      <c r="AC252" s="11">
        <v>1</v>
      </c>
      <c r="AD252" s="76">
        <v>11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4.25" customHeight="1">
      <c r="A253" s="32" t="s">
        <v>51</v>
      </c>
      <c r="B253" s="33">
        <v>45077</v>
      </c>
      <c r="C253" s="9">
        <f t="shared" si="0"/>
        <v>0</v>
      </c>
      <c r="D253" s="9">
        <f t="shared" si="1"/>
        <v>0</v>
      </c>
      <c r="E253" s="9">
        <f t="shared" si="2"/>
        <v>2</v>
      </c>
      <c r="F253" s="10">
        <f>(E253/$C$33)*100</f>
        <v>0.30627871362940279</v>
      </c>
      <c r="G253" s="9">
        <f t="shared" si="3"/>
        <v>0.2</v>
      </c>
      <c r="H253" s="9"/>
      <c r="I253" s="9"/>
      <c r="J253" s="32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11">
        <v>0</v>
      </c>
      <c r="T253" s="32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1</v>
      </c>
      <c r="AB253" s="9">
        <v>0</v>
      </c>
      <c r="AC253" s="11">
        <v>1</v>
      </c>
      <c r="AD253" s="76">
        <v>12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4.25" customHeight="1">
      <c r="A254" s="32" t="s">
        <v>52</v>
      </c>
      <c r="B254" s="38">
        <v>45077</v>
      </c>
      <c r="C254" s="9">
        <f t="shared" si="0"/>
        <v>0</v>
      </c>
      <c r="D254" s="9">
        <f t="shared" si="1"/>
        <v>0</v>
      </c>
      <c r="E254" s="9">
        <f t="shared" si="2"/>
        <v>3</v>
      </c>
      <c r="F254" s="10">
        <f>(E254/$C$34)*100</f>
        <v>0.33259423503325941</v>
      </c>
      <c r="G254" s="9">
        <f t="shared" si="3"/>
        <v>0.3</v>
      </c>
      <c r="H254" s="9"/>
      <c r="I254" s="9"/>
      <c r="J254" s="32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11">
        <v>0</v>
      </c>
      <c r="T254" s="32">
        <v>1</v>
      </c>
      <c r="U254" s="9">
        <v>0</v>
      </c>
      <c r="V254" s="9">
        <v>1</v>
      </c>
      <c r="W254" s="9">
        <v>0</v>
      </c>
      <c r="X254" s="9">
        <v>1</v>
      </c>
      <c r="Y254" s="9">
        <v>0</v>
      </c>
      <c r="Z254" s="9">
        <v>0</v>
      </c>
      <c r="AA254" s="9">
        <v>0</v>
      </c>
      <c r="AB254" s="9">
        <v>0</v>
      </c>
      <c r="AC254" s="11">
        <v>0</v>
      </c>
      <c r="AD254" s="76">
        <v>13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4.25" customHeight="1">
      <c r="A255" s="32" t="s">
        <v>53</v>
      </c>
      <c r="B255" s="33">
        <v>45077</v>
      </c>
      <c r="C255" s="9">
        <f t="shared" si="0"/>
        <v>0</v>
      </c>
      <c r="D255" s="9">
        <f t="shared" si="1"/>
        <v>0</v>
      </c>
      <c r="E255" s="9">
        <f t="shared" si="2"/>
        <v>1</v>
      </c>
      <c r="F255" s="10">
        <f>(E255/$C$35)*100</f>
        <v>8.771929824561403E-2</v>
      </c>
      <c r="G255" s="9">
        <f t="shared" si="3"/>
        <v>0.1</v>
      </c>
      <c r="H255" s="9"/>
      <c r="I255" s="9"/>
      <c r="J255" s="32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11">
        <v>0</v>
      </c>
      <c r="T255" s="32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1</v>
      </c>
      <c r="AB255" s="9">
        <v>0</v>
      </c>
      <c r="AC255" s="11">
        <v>0</v>
      </c>
      <c r="AD255" s="76">
        <v>14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4.25" customHeight="1">
      <c r="A256" s="32" t="s">
        <v>54</v>
      </c>
      <c r="B256" s="33">
        <v>45077</v>
      </c>
      <c r="C256" s="9">
        <f t="shared" si="0"/>
        <v>0</v>
      </c>
      <c r="D256" s="9">
        <f t="shared" si="1"/>
        <v>0</v>
      </c>
      <c r="E256" s="9">
        <f t="shared" si="2"/>
        <v>1</v>
      </c>
      <c r="F256" s="10">
        <f>(E256/$C$36)*100</f>
        <v>0.14471780028943559</v>
      </c>
      <c r="G256" s="9">
        <f t="shared" si="3"/>
        <v>0.1</v>
      </c>
      <c r="H256" s="9"/>
      <c r="I256" s="9"/>
      <c r="J256" s="32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11">
        <v>0</v>
      </c>
      <c r="T256" s="32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1</v>
      </c>
      <c r="AB256" s="9">
        <v>0</v>
      </c>
      <c r="AC256" s="11">
        <v>0</v>
      </c>
      <c r="AD256" s="76">
        <v>15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4.25" customHeight="1">
      <c r="A257" s="32" t="s">
        <v>55</v>
      </c>
      <c r="B257" s="38">
        <v>45077</v>
      </c>
      <c r="C257" s="9">
        <f t="shared" si="0"/>
        <v>0</v>
      </c>
      <c r="D257" s="9">
        <f t="shared" si="1"/>
        <v>0</v>
      </c>
      <c r="E257" s="9">
        <f t="shared" si="2"/>
        <v>1</v>
      </c>
      <c r="F257" s="10">
        <f>(E257/$C$37)*100</f>
        <v>0.17331022530329288</v>
      </c>
      <c r="G257" s="9">
        <f t="shared" si="3"/>
        <v>0.1</v>
      </c>
      <c r="H257" s="9"/>
      <c r="I257" s="9"/>
      <c r="J257" s="32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11">
        <v>0</v>
      </c>
      <c r="T257" s="32">
        <v>0</v>
      </c>
      <c r="U257" s="9">
        <v>0</v>
      </c>
      <c r="V257" s="9">
        <v>1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11">
        <v>0</v>
      </c>
      <c r="AD257" s="76">
        <v>16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4.25" customHeight="1">
      <c r="A258" s="32" t="s">
        <v>56</v>
      </c>
      <c r="B258" s="33">
        <v>45077</v>
      </c>
      <c r="C258" s="9">
        <f t="shared" si="0"/>
        <v>0</v>
      </c>
      <c r="D258" s="9">
        <f t="shared" si="1"/>
        <v>0</v>
      </c>
      <c r="E258" s="9">
        <f t="shared" si="2"/>
        <v>1</v>
      </c>
      <c r="F258" s="10">
        <f>(E258/$C$38)*100</f>
        <v>0.17699115044247787</v>
      </c>
      <c r="G258" s="9">
        <f t="shared" si="3"/>
        <v>0.1</v>
      </c>
      <c r="H258" s="9"/>
      <c r="I258" s="9"/>
      <c r="J258" s="32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11">
        <v>0</v>
      </c>
      <c r="T258" s="32">
        <v>0</v>
      </c>
      <c r="U258" s="9">
        <v>0</v>
      </c>
      <c r="V258" s="9">
        <v>0</v>
      </c>
      <c r="W258" s="9">
        <v>1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11">
        <v>0</v>
      </c>
      <c r="AD258" s="76">
        <v>17</v>
      </c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4.25" customHeight="1">
      <c r="A259" s="32" t="s">
        <v>57</v>
      </c>
      <c r="B259" s="33">
        <v>45077</v>
      </c>
      <c r="C259" s="9">
        <f t="shared" si="0"/>
        <v>0</v>
      </c>
      <c r="D259" s="9">
        <f t="shared" si="1"/>
        <v>0</v>
      </c>
      <c r="E259" s="9">
        <f t="shared" si="2"/>
        <v>1</v>
      </c>
      <c r="F259" s="10">
        <f>(E259/$C$39)*100</f>
        <v>0.16366612111292964</v>
      </c>
      <c r="G259" s="9">
        <f t="shared" si="3"/>
        <v>0.1</v>
      </c>
      <c r="H259" s="9"/>
      <c r="I259" s="9"/>
      <c r="J259" s="32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11">
        <v>0</v>
      </c>
      <c r="T259" s="32">
        <v>0</v>
      </c>
      <c r="U259" s="9">
        <v>1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11">
        <v>0</v>
      </c>
      <c r="AD259" s="76">
        <v>18</v>
      </c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4.25" customHeight="1">
      <c r="A260" s="32" t="s">
        <v>58</v>
      </c>
      <c r="B260" s="38">
        <v>45077</v>
      </c>
      <c r="C260" s="9">
        <f t="shared" si="0"/>
        <v>0</v>
      </c>
      <c r="D260" s="9">
        <f t="shared" si="1"/>
        <v>0</v>
      </c>
      <c r="E260" s="9">
        <f t="shared" si="2"/>
        <v>1</v>
      </c>
      <c r="F260" s="10">
        <f>(E260/$C$40)*100</f>
        <v>0.117096018735363</v>
      </c>
      <c r="G260" s="9">
        <f t="shared" si="3"/>
        <v>0.1</v>
      </c>
      <c r="H260" s="9"/>
      <c r="I260" s="9"/>
      <c r="J260" s="32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11">
        <v>0</v>
      </c>
      <c r="T260" s="32">
        <v>0</v>
      </c>
      <c r="U260" s="9">
        <v>0</v>
      </c>
      <c r="V260" s="9">
        <v>0</v>
      </c>
      <c r="W260" s="9">
        <v>1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11">
        <v>0</v>
      </c>
      <c r="AD260" s="76">
        <v>19</v>
      </c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4.25" customHeight="1">
      <c r="A261" s="35" t="s">
        <v>59</v>
      </c>
      <c r="B261" s="39">
        <v>45077</v>
      </c>
      <c r="C261" s="21">
        <f t="shared" si="0"/>
        <v>0</v>
      </c>
      <c r="D261" s="21">
        <f t="shared" si="1"/>
        <v>0</v>
      </c>
      <c r="E261" s="21">
        <f t="shared" si="2"/>
        <v>0</v>
      </c>
      <c r="F261" s="22">
        <f t="shared" ref="F261:F401" si="4">(E261/$C$41)*100</f>
        <v>0</v>
      </c>
      <c r="G261" s="21">
        <f t="shared" si="3"/>
        <v>0</v>
      </c>
      <c r="H261" s="21"/>
      <c r="I261" s="21"/>
      <c r="J261" s="35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3">
        <v>0</v>
      </c>
      <c r="T261" s="35">
        <v>0</v>
      </c>
      <c r="U261" s="21">
        <v>0</v>
      </c>
      <c r="V261" s="21">
        <v>0</v>
      </c>
      <c r="W261" s="21">
        <v>0</v>
      </c>
      <c r="X261" s="21">
        <v>0</v>
      </c>
      <c r="Y261" s="21">
        <v>0</v>
      </c>
      <c r="Z261" s="21">
        <v>0</v>
      </c>
      <c r="AA261" s="21">
        <v>0</v>
      </c>
      <c r="AB261" s="21">
        <v>0</v>
      </c>
      <c r="AC261" s="23">
        <v>0</v>
      </c>
      <c r="AD261" s="77">
        <v>20</v>
      </c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4.25" customHeight="1">
      <c r="A262" s="30" t="s">
        <v>39</v>
      </c>
      <c r="B262" s="31">
        <v>45084</v>
      </c>
      <c r="C262" s="5">
        <f t="shared" si="0"/>
        <v>0</v>
      </c>
      <c r="D262" s="5">
        <f t="shared" si="1"/>
        <v>0</v>
      </c>
      <c r="E262" s="5">
        <f t="shared" si="2"/>
        <v>3</v>
      </c>
      <c r="F262" s="6">
        <f t="shared" si="4"/>
        <v>0.35211267605633806</v>
      </c>
      <c r="G262" s="5">
        <f t="shared" si="3"/>
        <v>0.3</v>
      </c>
      <c r="H262" s="5"/>
      <c r="I262" s="7"/>
      <c r="J262" s="46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43">
        <v>0</v>
      </c>
      <c r="T262" s="30">
        <v>1</v>
      </c>
      <c r="U262" s="5">
        <v>0</v>
      </c>
      <c r="V262" s="5">
        <v>0</v>
      </c>
      <c r="W262" s="5">
        <v>0</v>
      </c>
      <c r="X262" s="5">
        <v>1</v>
      </c>
      <c r="Y262" s="5">
        <v>0</v>
      </c>
      <c r="Z262" s="5">
        <v>0</v>
      </c>
      <c r="AA262" s="5">
        <v>1</v>
      </c>
      <c r="AB262" s="5">
        <v>0</v>
      </c>
      <c r="AC262" s="7">
        <v>0</v>
      </c>
      <c r="AD262" s="75">
        <v>1</v>
      </c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4.25" customHeight="1">
      <c r="A263" s="32" t="s">
        <v>41</v>
      </c>
      <c r="B263" s="33">
        <v>45084</v>
      </c>
      <c r="C263" s="9">
        <f t="shared" si="0"/>
        <v>0</v>
      </c>
      <c r="D263" s="9">
        <f t="shared" si="1"/>
        <v>0</v>
      </c>
      <c r="E263" s="9">
        <f t="shared" si="2"/>
        <v>1</v>
      </c>
      <c r="F263" s="10">
        <f t="shared" si="4"/>
        <v>0.11737089201877934</v>
      </c>
      <c r="G263" s="9">
        <f t="shared" si="3"/>
        <v>0.1</v>
      </c>
      <c r="H263" s="9"/>
      <c r="I263" s="11"/>
      <c r="J263" s="47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44">
        <v>0</v>
      </c>
      <c r="T263" s="32">
        <v>1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11">
        <v>0</v>
      </c>
      <c r="AD263" s="76">
        <v>2</v>
      </c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4.25" customHeight="1">
      <c r="A264" s="32" t="s">
        <v>42</v>
      </c>
      <c r="B264" s="33">
        <v>45084</v>
      </c>
      <c r="C264" s="9">
        <f t="shared" si="0"/>
        <v>0</v>
      </c>
      <c r="D264" s="9">
        <f t="shared" si="1"/>
        <v>0</v>
      </c>
      <c r="E264" s="9">
        <f t="shared" si="2"/>
        <v>1</v>
      </c>
      <c r="F264" s="10">
        <f t="shared" si="4"/>
        <v>0.11737089201877934</v>
      </c>
      <c r="G264" s="9">
        <f t="shared" si="3"/>
        <v>0.1</v>
      </c>
      <c r="H264" s="9"/>
      <c r="I264" s="11"/>
      <c r="J264" s="47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44">
        <v>0</v>
      </c>
      <c r="T264" s="32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1</v>
      </c>
      <c r="AC264" s="11">
        <v>0</v>
      </c>
      <c r="AD264" s="76">
        <v>3</v>
      </c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4.25" customHeight="1">
      <c r="A265" s="32" t="s">
        <v>43</v>
      </c>
      <c r="B265" s="33">
        <v>45084</v>
      </c>
      <c r="C265" s="9">
        <f t="shared" si="0"/>
        <v>0</v>
      </c>
      <c r="D265" s="9">
        <f t="shared" si="1"/>
        <v>0</v>
      </c>
      <c r="E265" s="9">
        <f t="shared" si="2"/>
        <v>2</v>
      </c>
      <c r="F265" s="10">
        <f t="shared" si="4"/>
        <v>0.23474178403755869</v>
      </c>
      <c r="G265" s="9">
        <f t="shared" si="3"/>
        <v>0.2</v>
      </c>
      <c r="H265" s="9"/>
      <c r="I265" s="11"/>
      <c r="J265" s="47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44">
        <v>0</v>
      </c>
      <c r="T265" s="32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1</v>
      </c>
      <c r="AA265" s="9">
        <v>1</v>
      </c>
      <c r="AB265" s="9">
        <v>0</v>
      </c>
      <c r="AC265" s="11">
        <v>0</v>
      </c>
      <c r="AD265" s="76">
        <v>4</v>
      </c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4.25" customHeight="1">
      <c r="A266" s="32" t="s">
        <v>44</v>
      </c>
      <c r="B266" s="33">
        <v>45084</v>
      </c>
      <c r="C266" s="9">
        <f t="shared" si="0"/>
        <v>0</v>
      </c>
      <c r="D266" s="9">
        <f t="shared" si="1"/>
        <v>0</v>
      </c>
      <c r="E266" s="9">
        <f t="shared" si="2"/>
        <v>2</v>
      </c>
      <c r="F266" s="10">
        <f t="shared" si="4"/>
        <v>0.23474178403755869</v>
      </c>
      <c r="G266" s="9">
        <f t="shared" si="3"/>
        <v>0.2</v>
      </c>
      <c r="H266" s="9"/>
      <c r="I266" s="11"/>
      <c r="J266" s="47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44">
        <v>0</v>
      </c>
      <c r="T266" s="32">
        <v>0</v>
      </c>
      <c r="U266" s="9">
        <v>1</v>
      </c>
      <c r="V266" s="9">
        <v>0</v>
      </c>
      <c r="W266" s="9">
        <v>0</v>
      </c>
      <c r="X266" s="9">
        <v>1</v>
      </c>
      <c r="Y266" s="9">
        <v>0</v>
      </c>
      <c r="Z266" s="9">
        <v>0</v>
      </c>
      <c r="AA266" s="9">
        <v>0</v>
      </c>
      <c r="AB266" s="9">
        <v>0</v>
      </c>
      <c r="AC266" s="11">
        <v>0</v>
      </c>
      <c r="AD266" s="76">
        <v>5</v>
      </c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4.25" customHeight="1">
      <c r="A267" s="32" t="s">
        <v>45</v>
      </c>
      <c r="B267" s="33">
        <v>45084</v>
      </c>
      <c r="C267" s="9">
        <f t="shared" si="0"/>
        <v>0</v>
      </c>
      <c r="D267" s="9">
        <f t="shared" si="1"/>
        <v>0</v>
      </c>
      <c r="E267" s="9">
        <f t="shared" si="2"/>
        <v>0</v>
      </c>
      <c r="F267" s="10">
        <f t="shared" si="4"/>
        <v>0</v>
      </c>
      <c r="G267" s="9">
        <f t="shared" si="3"/>
        <v>0</v>
      </c>
      <c r="H267" s="9"/>
      <c r="I267" s="11"/>
      <c r="J267" s="47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44">
        <v>0</v>
      </c>
      <c r="T267" s="32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11">
        <v>0</v>
      </c>
      <c r="AD267" s="76">
        <v>6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4.25" customHeight="1">
      <c r="A268" s="32" t="s">
        <v>46</v>
      </c>
      <c r="B268" s="33">
        <v>45084</v>
      </c>
      <c r="C268" s="9">
        <f t="shared" si="0"/>
        <v>0</v>
      </c>
      <c r="D268" s="9">
        <f t="shared" si="1"/>
        <v>0</v>
      </c>
      <c r="E268" s="9">
        <f t="shared" si="2"/>
        <v>0</v>
      </c>
      <c r="F268" s="10">
        <f t="shared" si="4"/>
        <v>0</v>
      </c>
      <c r="G268" s="9">
        <f t="shared" si="3"/>
        <v>0</v>
      </c>
      <c r="H268" s="9"/>
      <c r="I268" s="11"/>
      <c r="J268" s="47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44">
        <v>0</v>
      </c>
      <c r="T268" s="32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11">
        <v>0</v>
      </c>
      <c r="AD268" s="76">
        <v>7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4.25" customHeight="1">
      <c r="A269" s="32" t="s">
        <v>47</v>
      </c>
      <c r="B269" s="33">
        <v>45084</v>
      </c>
      <c r="C269" s="9">
        <f t="shared" si="0"/>
        <v>0</v>
      </c>
      <c r="D269" s="9">
        <f t="shared" si="1"/>
        <v>0</v>
      </c>
      <c r="E269" s="9">
        <f t="shared" si="2"/>
        <v>0</v>
      </c>
      <c r="F269" s="10">
        <f t="shared" si="4"/>
        <v>0</v>
      </c>
      <c r="G269" s="9">
        <f t="shared" si="3"/>
        <v>0</v>
      </c>
      <c r="H269" s="9"/>
      <c r="I269" s="11"/>
      <c r="J269" s="47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44">
        <v>0</v>
      </c>
      <c r="T269" s="32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11">
        <v>0</v>
      </c>
      <c r="AD269" s="76">
        <v>8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4.25" customHeight="1">
      <c r="A270" s="32" t="s">
        <v>48</v>
      </c>
      <c r="B270" s="33">
        <v>45084</v>
      </c>
      <c r="C270" s="9">
        <f t="shared" si="0"/>
        <v>0</v>
      </c>
      <c r="D270" s="9">
        <f t="shared" si="1"/>
        <v>0</v>
      </c>
      <c r="E270" s="9">
        <f t="shared" si="2"/>
        <v>0</v>
      </c>
      <c r="F270" s="10">
        <f t="shared" si="4"/>
        <v>0</v>
      </c>
      <c r="G270" s="9">
        <f t="shared" si="3"/>
        <v>0</v>
      </c>
      <c r="H270" s="9"/>
      <c r="I270" s="11"/>
      <c r="J270" s="47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44">
        <v>0</v>
      </c>
      <c r="T270" s="32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11">
        <v>0</v>
      </c>
      <c r="AD270" s="76">
        <v>9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4.25" customHeight="1">
      <c r="A271" s="32" t="s">
        <v>49</v>
      </c>
      <c r="B271" s="33">
        <v>45084</v>
      </c>
      <c r="C271" s="9">
        <f t="shared" si="0"/>
        <v>0</v>
      </c>
      <c r="D271" s="9">
        <f t="shared" si="1"/>
        <v>0</v>
      </c>
      <c r="E271" s="9">
        <f t="shared" si="2"/>
        <v>2</v>
      </c>
      <c r="F271" s="10">
        <f t="shared" si="4"/>
        <v>0.23474178403755869</v>
      </c>
      <c r="G271" s="9">
        <f t="shared" si="3"/>
        <v>0.2</v>
      </c>
      <c r="H271" s="9"/>
      <c r="I271" s="11"/>
      <c r="J271" s="47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44">
        <v>0</v>
      </c>
      <c r="T271" s="32">
        <v>0</v>
      </c>
      <c r="U271" s="9">
        <v>0</v>
      </c>
      <c r="V271" s="9">
        <v>0</v>
      </c>
      <c r="W271" s="9">
        <v>0</v>
      </c>
      <c r="X271" s="9">
        <v>1</v>
      </c>
      <c r="Y271" s="9">
        <v>0</v>
      </c>
      <c r="Z271" s="9">
        <v>1</v>
      </c>
      <c r="AA271" s="9">
        <v>0</v>
      </c>
      <c r="AB271" s="9">
        <v>0</v>
      </c>
      <c r="AC271" s="11">
        <v>0</v>
      </c>
      <c r="AD271" s="76">
        <v>10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4.25" customHeight="1">
      <c r="A272" s="32" t="s">
        <v>50</v>
      </c>
      <c r="B272" s="33">
        <v>45084</v>
      </c>
      <c r="C272" s="9">
        <f t="shared" si="0"/>
        <v>0</v>
      </c>
      <c r="D272" s="9">
        <f t="shared" si="1"/>
        <v>0</v>
      </c>
      <c r="E272" s="9">
        <f t="shared" si="2"/>
        <v>2</v>
      </c>
      <c r="F272" s="10">
        <f t="shared" si="4"/>
        <v>0.23474178403755869</v>
      </c>
      <c r="G272" s="9">
        <f t="shared" si="3"/>
        <v>0.2</v>
      </c>
      <c r="H272" s="9"/>
      <c r="I272" s="11"/>
      <c r="J272" s="47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44">
        <v>0</v>
      </c>
      <c r="T272" s="32">
        <v>0</v>
      </c>
      <c r="U272" s="9">
        <v>0</v>
      </c>
      <c r="V272" s="9">
        <v>1</v>
      </c>
      <c r="W272" s="9">
        <v>0</v>
      </c>
      <c r="X272" s="9">
        <v>0</v>
      </c>
      <c r="Y272" s="9">
        <v>0</v>
      </c>
      <c r="Z272" s="9">
        <v>1</v>
      </c>
      <c r="AA272" s="9">
        <v>0</v>
      </c>
      <c r="AB272" s="9">
        <v>0</v>
      </c>
      <c r="AC272" s="11">
        <v>0</v>
      </c>
      <c r="AD272" s="76">
        <v>11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4.25" customHeight="1">
      <c r="A273" s="32" t="s">
        <v>51</v>
      </c>
      <c r="B273" s="33">
        <v>45084</v>
      </c>
      <c r="C273" s="9">
        <f t="shared" si="0"/>
        <v>0</v>
      </c>
      <c r="D273" s="9">
        <f t="shared" si="1"/>
        <v>0</v>
      </c>
      <c r="E273" s="9">
        <f t="shared" si="2"/>
        <v>1</v>
      </c>
      <c r="F273" s="10">
        <f t="shared" si="4"/>
        <v>0.11737089201877934</v>
      </c>
      <c r="G273" s="9">
        <f t="shared" si="3"/>
        <v>0.1</v>
      </c>
      <c r="H273" s="9"/>
      <c r="I273" s="11"/>
      <c r="J273" s="47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44">
        <v>0</v>
      </c>
      <c r="T273" s="32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11">
        <v>1</v>
      </c>
      <c r="AD273" s="76">
        <v>12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4.25" customHeight="1">
      <c r="A274" s="32" t="s">
        <v>52</v>
      </c>
      <c r="B274" s="33">
        <v>45084</v>
      </c>
      <c r="C274" s="9">
        <f t="shared" si="0"/>
        <v>0</v>
      </c>
      <c r="D274" s="9">
        <f t="shared" si="1"/>
        <v>0</v>
      </c>
      <c r="E274" s="9">
        <f t="shared" si="2"/>
        <v>3</v>
      </c>
      <c r="F274" s="10">
        <f t="shared" si="4"/>
        <v>0.35211267605633806</v>
      </c>
      <c r="G274" s="9">
        <f t="shared" si="3"/>
        <v>0.3</v>
      </c>
      <c r="H274" s="9"/>
      <c r="I274" s="11"/>
      <c r="J274" s="47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44">
        <v>0</v>
      </c>
      <c r="T274" s="32">
        <v>1</v>
      </c>
      <c r="U274" s="9">
        <v>0</v>
      </c>
      <c r="V274" s="9">
        <v>1</v>
      </c>
      <c r="W274" s="9">
        <v>0</v>
      </c>
      <c r="X274" s="9">
        <v>1</v>
      </c>
      <c r="Y274" s="9">
        <v>0</v>
      </c>
      <c r="Z274" s="9">
        <v>0</v>
      </c>
      <c r="AA274" s="9">
        <v>0</v>
      </c>
      <c r="AB274" s="9">
        <v>0</v>
      </c>
      <c r="AC274" s="11">
        <v>0</v>
      </c>
      <c r="AD274" s="76">
        <v>13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4.25" customHeight="1">
      <c r="A275" s="32" t="s">
        <v>53</v>
      </c>
      <c r="B275" s="33">
        <v>45084</v>
      </c>
      <c r="C275" s="9">
        <f t="shared" si="0"/>
        <v>0</v>
      </c>
      <c r="D275" s="9">
        <f t="shared" si="1"/>
        <v>0</v>
      </c>
      <c r="E275" s="9">
        <f t="shared" si="2"/>
        <v>1</v>
      </c>
      <c r="F275" s="10">
        <f t="shared" si="4"/>
        <v>0.11737089201877934</v>
      </c>
      <c r="G275" s="9">
        <f t="shared" si="3"/>
        <v>0.1</v>
      </c>
      <c r="H275" s="9"/>
      <c r="I275" s="11"/>
      <c r="J275" s="47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44">
        <v>0</v>
      </c>
      <c r="T275" s="32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1</v>
      </c>
      <c r="AB275" s="9">
        <v>0</v>
      </c>
      <c r="AC275" s="11">
        <v>0</v>
      </c>
      <c r="AD275" s="76">
        <v>14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4.25" customHeight="1">
      <c r="A276" s="32" t="s">
        <v>54</v>
      </c>
      <c r="B276" s="33">
        <v>45084</v>
      </c>
      <c r="C276" s="9">
        <f t="shared" si="0"/>
        <v>0</v>
      </c>
      <c r="D276" s="9">
        <f t="shared" si="1"/>
        <v>0</v>
      </c>
      <c r="E276" s="9">
        <f t="shared" si="2"/>
        <v>1</v>
      </c>
      <c r="F276" s="10">
        <f t="shared" si="4"/>
        <v>0.11737089201877934</v>
      </c>
      <c r="G276" s="9">
        <f t="shared" si="3"/>
        <v>0.1</v>
      </c>
      <c r="H276" s="9"/>
      <c r="I276" s="11"/>
      <c r="J276" s="47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44">
        <v>0</v>
      </c>
      <c r="T276" s="32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1</v>
      </c>
      <c r="AB276" s="9">
        <v>0</v>
      </c>
      <c r="AC276" s="11">
        <v>0</v>
      </c>
      <c r="AD276" s="76">
        <v>15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4.25" customHeight="1">
      <c r="A277" s="32" t="s">
        <v>55</v>
      </c>
      <c r="B277" s="33">
        <v>45084</v>
      </c>
      <c r="C277" s="9">
        <f t="shared" ref="C277:C401" si="5">SUM(J277:S277)</f>
        <v>0</v>
      </c>
      <c r="D277" s="9">
        <f t="shared" ref="D277:D401" si="6">AVERAGE(J277:S277)</f>
        <v>0</v>
      </c>
      <c r="E277" s="9">
        <f t="shared" ref="E277:E401" si="7">SUM(T277:AC277)</f>
        <v>1</v>
      </c>
      <c r="F277" s="10">
        <f t="shared" si="4"/>
        <v>0.11737089201877934</v>
      </c>
      <c r="G277" s="9">
        <f t="shared" ref="G277:G401" si="8">AVERAGE(T277:AC277)</f>
        <v>0.1</v>
      </c>
      <c r="H277" s="9"/>
      <c r="I277" s="11"/>
      <c r="J277" s="47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44">
        <v>0</v>
      </c>
      <c r="T277" s="32">
        <v>0</v>
      </c>
      <c r="U277" s="9">
        <v>0</v>
      </c>
      <c r="V277" s="9">
        <v>1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11">
        <v>0</v>
      </c>
      <c r="AD277" s="76">
        <v>16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4.25" customHeight="1">
      <c r="A278" s="32" t="s">
        <v>56</v>
      </c>
      <c r="B278" s="33">
        <v>45084</v>
      </c>
      <c r="C278" s="9">
        <f t="shared" si="5"/>
        <v>0</v>
      </c>
      <c r="D278" s="9">
        <f t="shared" si="6"/>
        <v>0</v>
      </c>
      <c r="E278" s="9">
        <f t="shared" si="7"/>
        <v>1</v>
      </c>
      <c r="F278" s="10">
        <f t="shared" si="4"/>
        <v>0.11737089201877934</v>
      </c>
      <c r="G278" s="9">
        <f t="shared" si="8"/>
        <v>0.1</v>
      </c>
      <c r="H278" s="9"/>
      <c r="I278" s="11"/>
      <c r="J278" s="47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44">
        <v>0</v>
      </c>
      <c r="T278" s="32">
        <v>0</v>
      </c>
      <c r="U278" s="9">
        <v>0</v>
      </c>
      <c r="V278" s="9">
        <v>0</v>
      </c>
      <c r="W278" s="9">
        <v>1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11">
        <v>0</v>
      </c>
      <c r="AD278" s="76">
        <v>17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4.25" customHeight="1">
      <c r="A279" s="32" t="s">
        <v>57</v>
      </c>
      <c r="B279" s="33">
        <v>45084</v>
      </c>
      <c r="C279" s="9">
        <f t="shared" si="5"/>
        <v>0</v>
      </c>
      <c r="D279" s="9">
        <f t="shared" si="6"/>
        <v>0</v>
      </c>
      <c r="E279" s="9">
        <f t="shared" si="7"/>
        <v>1</v>
      </c>
      <c r="F279" s="10">
        <f t="shared" si="4"/>
        <v>0.11737089201877934</v>
      </c>
      <c r="G279" s="9">
        <f t="shared" si="8"/>
        <v>0.1</v>
      </c>
      <c r="H279" s="9"/>
      <c r="I279" s="11"/>
      <c r="J279" s="47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44">
        <v>0</v>
      </c>
      <c r="T279" s="32">
        <v>0</v>
      </c>
      <c r="U279" s="9">
        <v>1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11">
        <v>0</v>
      </c>
      <c r="AD279" s="76">
        <v>18</v>
      </c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4.25" customHeight="1">
      <c r="A280" s="32" t="s">
        <v>58</v>
      </c>
      <c r="B280" s="33">
        <v>45084</v>
      </c>
      <c r="C280" s="9">
        <f t="shared" si="5"/>
        <v>0</v>
      </c>
      <c r="D280" s="9">
        <f t="shared" si="6"/>
        <v>0</v>
      </c>
      <c r="E280" s="9">
        <f t="shared" si="7"/>
        <v>1</v>
      </c>
      <c r="F280" s="10">
        <f t="shared" si="4"/>
        <v>0.11737089201877934</v>
      </c>
      <c r="G280" s="9">
        <f t="shared" si="8"/>
        <v>0.1</v>
      </c>
      <c r="H280" s="9"/>
      <c r="I280" s="11"/>
      <c r="J280" s="47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44">
        <v>0</v>
      </c>
      <c r="T280" s="32">
        <v>0</v>
      </c>
      <c r="U280" s="9">
        <v>0</v>
      </c>
      <c r="V280" s="9">
        <v>0</v>
      </c>
      <c r="W280" s="9">
        <v>1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11">
        <v>0</v>
      </c>
      <c r="AD280" s="76">
        <v>19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4.25" customHeight="1">
      <c r="A281" s="34" t="s">
        <v>59</v>
      </c>
      <c r="B281" s="36">
        <v>45084</v>
      </c>
      <c r="C281" s="13">
        <f t="shared" si="5"/>
        <v>0</v>
      </c>
      <c r="D281" s="13">
        <f t="shared" si="6"/>
        <v>0</v>
      </c>
      <c r="E281" s="13">
        <f t="shared" si="7"/>
        <v>0</v>
      </c>
      <c r="F281" s="14">
        <f t="shared" si="4"/>
        <v>0</v>
      </c>
      <c r="G281" s="13">
        <f t="shared" si="8"/>
        <v>0</v>
      </c>
      <c r="H281" s="13"/>
      <c r="I281" s="15"/>
      <c r="J281" s="48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45">
        <v>0</v>
      </c>
      <c r="T281" s="34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5">
        <v>0</v>
      </c>
      <c r="AD281" s="78">
        <v>20</v>
      </c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4.25" customHeight="1">
      <c r="A282" s="30" t="s">
        <v>39</v>
      </c>
      <c r="B282" s="31">
        <v>45100</v>
      </c>
      <c r="C282" s="5">
        <f t="shared" si="5"/>
        <v>0</v>
      </c>
      <c r="D282" s="5">
        <f t="shared" si="6"/>
        <v>0</v>
      </c>
      <c r="E282" s="5">
        <f t="shared" si="7"/>
        <v>3</v>
      </c>
      <c r="F282" s="6">
        <f t="shared" si="4"/>
        <v>0.35211267605633806</v>
      </c>
      <c r="G282" s="5">
        <f t="shared" si="8"/>
        <v>0.3</v>
      </c>
      <c r="H282" s="5"/>
      <c r="I282" s="7"/>
      <c r="J282" s="46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43">
        <v>0</v>
      </c>
      <c r="T282" s="30">
        <v>1</v>
      </c>
      <c r="U282" s="5">
        <v>0</v>
      </c>
      <c r="V282" s="5">
        <v>0</v>
      </c>
      <c r="W282" s="5">
        <v>0</v>
      </c>
      <c r="X282" s="5">
        <v>1</v>
      </c>
      <c r="Y282" s="5">
        <v>0</v>
      </c>
      <c r="Z282" s="5">
        <v>0</v>
      </c>
      <c r="AA282" s="5">
        <v>1</v>
      </c>
      <c r="AB282" s="5">
        <v>0</v>
      </c>
      <c r="AC282" s="7">
        <v>0</v>
      </c>
      <c r="AD282" s="75">
        <v>1</v>
      </c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4.25" customHeight="1">
      <c r="A283" s="32" t="s">
        <v>41</v>
      </c>
      <c r="B283" s="33">
        <v>45100</v>
      </c>
      <c r="C283" s="9">
        <f t="shared" si="5"/>
        <v>0</v>
      </c>
      <c r="D283" s="9">
        <f t="shared" si="6"/>
        <v>0</v>
      </c>
      <c r="E283" s="9">
        <f t="shared" si="7"/>
        <v>1</v>
      </c>
      <c r="F283" s="10">
        <f t="shared" si="4"/>
        <v>0.11737089201877934</v>
      </c>
      <c r="G283" s="9">
        <f t="shared" si="8"/>
        <v>0.1</v>
      </c>
      <c r="H283" s="9"/>
      <c r="I283" s="11"/>
      <c r="J283" s="47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44">
        <v>0</v>
      </c>
      <c r="T283" s="32">
        <v>1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11">
        <v>0</v>
      </c>
      <c r="AD283" s="76">
        <v>2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4.25" customHeight="1">
      <c r="A284" s="32" t="s">
        <v>42</v>
      </c>
      <c r="B284" s="33">
        <v>45100</v>
      </c>
      <c r="C284" s="9">
        <f t="shared" si="5"/>
        <v>0</v>
      </c>
      <c r="D284" s="9">
        <f t="shared" si="6"/>
        <v>0</v>
      </c>
      <c r="E284" s="9">
        <f t="shared" si="7"/>
        <v>1</v>
      </c>
      <c r="F284" s="10">
        <f t="shared" si="4"/>
        <v>0.11737089201877934</v>
      </c>
      <c r="G284" s="9">
        <f t="shared" si="8"/>
        <v>0.1</v>
      </c>
      <c r="H284" s="9"/>
      <c r="I284" s="11"/>
      <c r="J284" s="47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44">
        <v>0</v>
      </c>
      <c r="T284" s="32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1</v>
      </c>
      <c r="AC284" s="11">
        <v>0</v>
      </c>
      <c r="AD284" s="76">
        <v>3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4.25" customHeight="1">
      <c r="A285" s="32" t="s">
        <v>43</v>
      </c>
      <c r="B285" s="33">
        <v>45100</v>
      </c>
      <c r="C285" s="9">
        <f t="shared" si="5"/>
        <v>0</v>
      </c>
      <c r="D285" s="9">
        <f t="shared" si="6"/>
        <v>0</v>
      </c>
      <c r="E285" s="9">
        <f t="shared" si="7"/>
        <v>2</v>
      </c>
      <c r="F285" s="10">
        <f t="shared" si="4"/>
        <v>0.23474178403755869</v>
      </c>
      <c r="G285" s="9">
        <f t="shared" si="8"/>
        <v>0.2</v>
      </c>
      <c r="H285" s="9"/>
      <c r="I285" s="11"/>
      <c r="J285" s="47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44">
        <v>0</v>
      </c>
      <c r="T285" s="32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1</v>
      </c>
      <c r="AA285" s="9">
        <v>1</v>
      </c>
      <c r="AB285" s="9">
        <v>0</v>
      </c>
      <c r="AC285" s="11">
        <v>0</v>
      </c>
      <c r="AD285" s="76">
        <v>4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4.25" customHeight="1">
      <c r="A286" s="32" t="s">
        <v>44</v>
      </c>
      <c r="B286" s="33">
        <v>45100</v>
      </c>
      <c r="C286" s="9">
        <f t="shared" si="5"/>
        <v>0</v>
      </c>
      <c r="D286" s="9">
        <f t="shared" si="6"/>
        <v>0</v>
      </c>
      <c r="E286" s="9">
        <f t="shared" si="7"/>
        <v>2</v>
      </c>
      <c r="F286" s="10">
        <f t="shared" si="4"/>
        <v>0.23474178403755869</v>
      </c>
      <c r="G286" s="9">
        <f t="shared" si="8"/>
        <v>0.2</v>
      </c>
      <c r="H286" s="9"/>
      <c r="I286" s="11"/>
      <c r="J286" s="47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44">
        <v>0</v>
      </c>
      <c r="T286" s="32">
        <v>0</v>
      </c>
      <c r="U286" s="9">
        <v>1</v>
      </c>
      <c r="V286" s="9">
        <v>0</v>
      </c>
      <c r="W286" s="9">
        <v>0</v>
      </c>
      <c r="X286" s="9">
        <v>1</v>
      </c>
      <c r="Y286" s="9">
        <v>0</v>
      </c>
      <c r="Z286" s="9">
        <v>0</v>
      </c>
      <c r="AA286" s="9">
        <v>0</v>
      </c>
      <c r="AB286" s="9">
        <v>0</v>
      </c>
      <c r="AC286" s="11">
        <v>0</v>
      </c>
      <c r="AD286" s="76">
        <v>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4.25" customHeight="1">
      <c r="A287" s="32" t="s">
        <v>45</v>
      </c>
      <c r="B287" s="33">
        <v>45100</v>
      </c>
      <c r="C287" s="9">
        <f t="shared" si="5"/>
        <v>0</v>
      </c>
      <c r="D287" s="9">
        <f t="shared" si="6"/>
        <v>0</v>
      </c>
      <c r="E287" s="9">
        <f t="shared" si="7"/>
        <v>0</v>
      </c>
      <c r="F287" s="10">
        <f t="shared" si="4"/>
        <v>0</v>
      </c>
      <c r="G287" s="9">
        <f t="shared" si="8"/>
        <v>0</v>
      </c>
      <c r="H287" s="9"/>
      <c r="I287" s="11"/>
      <c r="J287" s="47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44">
        <v>0</v>
      </c>
      <c r="T287" s="32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11">
        <v>0</v>
      </c>
      <c r="AD287" s="76">
        <v>6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4.25" customHeight="1">
      <c r="A288" s="32" t="s">
        <v>46</v>
      </c>
      <c r="B288" s="33">
        <v>45100</v>
      </c>
      <c r="C288" s="9">
        <f t="shared" si="5"/>
        <v>0</v>
      </c>
      <c r="D288" s="9">
        <f t="shared" si="6"/>
        <v>0</v>
      </c>
      <c r="E288" s="9">
        <f t="shared" si="7"/>
        <v>0</v>
      </c>
      <c r="F288" s="10">
        <f t="shared" si="4"/>
        <v>0</v>
      </c>
      <c r="G288" s="9">
        <f t="shared" si="8"/>
        <v>0</v>
      </c>
      <c r="H288" s="9"/>
      <c r="I288" s="11"/>
      <c r="J288" s="47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44">
        <v>0</v>
      </c>
      <c r="T288" s="32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11">
        <v>0</v>
      </c>
      <c r="AD288" s="76">
        <v>7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4.25" customHeight="1">
      <c r="A289" s="32" t="s">
        <v>47</v>
      </c>
      <c r="B289" s="33">
        <v>45100</v>
      </c>
      <c r="C289" s="9">
        <f t="shared" si="5"/>
        <v>0</v>
      </c>
      <c r="D289" s="9">
        <f t="shared" si="6"/>
        <v>0</v>
      </c>
      <c r="E289" s="9">
        <f t="shared" si="7"/>
        <v>0</v>
      </c>
      <c r="F289" s="10">
        <f t="shared" si="4"/>
        <v>0</v>
      </c>
      <c r="G289" s="9">
        <f t="shared" si="8"/>
        <v>0</v>
      </c>
      <c r="H289" s="9"/>
      <c r="I289" s="11"/>
      <c r="J289" s="47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44">
        <v>0</v>
      </c>
      <c r="T289" s="32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11">
        <v>0</v>
      </c>
      <c r="AD289" s="76">
        <v>8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4.25" customHeight="1">
      <c r="A290" s="32" t="s">
        <v>48</v>
      </c>
      <c r="B290" s="33">
        <v>45100</v>
      </c>
      <c r="C290" s="9">
        <f t="shared" si="5"/>
        <v>0</v>
      </c>
      <c r="D290" s="9">
        <f t="shared" si="6"/>
        <v>0</v>
      </c>
      <c r="E290" s="9">
        <f t="shared" si="7"/>
        <v>0</v>
      </c>
      <c r="F290" s="10">
        <f t="shared" si="4"/>
        <v>0</v>
      </c>
      <c r="G290" s="9">
        <f t="shared" si="8"/>
        <v>0</v>
      </c>
      <c r="H290" s="9"/>
      <c r="I290" s="11"/>
      <c r="J290" s="47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44">
        <v>0</v>
      </c>
      <c r="T290" s="32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11">
        <v>0</v>
      </c>
      <c r="AD290" s="76">
        <v>9</v>
      </c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4.25" customHeight="1">
      <c r="A291" s="32" t="s">
        <v>49</v>
      </c>
      <c r="B291" s="33">
        <v>45100</v>
      </c>
      <c r="C291" s="9">
        <f t="shared" si="5"/>
        <v>0</v>
      </c>
      <c r="D291" s="9">
        <f t="shared" si="6"/>
        <v>0</v>
      </c>
      <c r="E291" s="9">
        <f t="shared" si="7"/>
        <v>1</v>
      </c>
      <c r="F291" s="10">
        <f t="shared" si="4"/>
        <v>0.11737089201877934</v>
      </c>
      <c r="G291" s="9">
        <f t="shared" si="8"/>
        <v>0.1</v>
      </c>
      <c r="H291" s="9"/>
      <c r="I291" s="11"/>
      <c r="J291" s="47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44">
        <v>0</v>
      </c>
      <c r="T291" s="32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1</v>
      </c>
      <c r="AA291" s="9">
        <v>0</v>
      </c>
      <c r="AB291" s="9">
        <v>0</v>
      </c>
      <c r="AC291" s="11">
        <v>0</v>
      </c>
      <c r="AD291" s="76">
        <v>10</v>
      </c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4.25" customHeight="1">
      <c r="A292" s="32" t="s">
        <v>50</v>
      </c>
      <c r="B292" s="33">
        <v>45100</v>
      </c>
      <c r="C292" s="9">
        <f t="shared" si="5"/>
        <v>0</v>
      </c>
      <c r="D292" s="9">
        <f t="shared" si="6"/>
        <v>0</v>
      </c>
      <c r="E292" s="9">
        <f t="shared" si="7"/>
        <v>2</v>
      </c>
      <c r="F292" s="10">
        <f t="shared" si="4"/>
        <v>0.23474178403755869</v>
      </c>
      <c r="G292" s="9">
        <f t="shared" si="8"/>
        <v>0.2</v>
      </c>
      <c r="H292" s="9"/>
      <c r="I292" s="11"/>
      <c r="J292" s="47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44">
        <v>0</v>
      </c>
      <c r="T292" s="32">
        <v>0</v>
      </c>
      <c r="U292" s="9">
        <v>0</v>
      </c>
      <c r="V292" s="9">
        <v>1</v>
      </c>
      <c r="W292" s="9">
        <v>0</v>
      </c>
      <c r="X292" s="9">
        <v>0</v>
      </c>
      <c r="Y292" s="9">
        <v>0</v>
      </c>
      <c r="Z292" s="9">
        <v>1</v>
      </c>
      <c r="AA292" s="9">
        <v>0</v>
      </c>
      <c r="AB292" s="9">
        <v>0</v>
      </c>
      <c r="AC292" s="11">
        <v>0</v>
      </c>
      <c r="AD292" s="76">
        <v>11</v>
      </c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4.25" customHeight="1">
      <c r="A293" s="32" t="s">
        <v>51</v>
      </c>
      <c r="B293" s="33">
        <v>45100</v>
      </c>
      <c r="C293" s="9">
        <f t="shared" si="5"/>
        <v>0</v>
      </c>
      <c r="D293" s="9">
        <f t="shared" si="6"/>
        <v>0</v>
      </c>
      <c r="E293" s="9">
        <f t="shared" si="7"/>
        <v>1</v>
      </c>
      <c r="F293" s="10">
        <f t="shared" si="4"/>
        <v>0.11737089201877934</v>
      </c>
      <c r="G293" s="9">
        <f t="shared" si="8"/>
        <v>0.1</v>
      </c>
      <c r="H293" s="9"/>
      <c r="I293" s="11"/>
      <c r="J293" s="47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44">
        <v>0</v>
      </c>
      <c r="T293" s="32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11">
        <v>1</v>
      </c>
      <c r="AD293" s="76">
        <v>12</v>
      </c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4.25" customHeight="1">
      <c r="A294" s="32" t="s">
        <v>52</v>
      </c>
      <c r="B294" s="33">
        <v>45100</v>
      </c>
      <c r="C294" s="9">
        <f t="shared" si="5"/>
        <v>0</v>
      </c>
      <c r="D294" s="9">
        <f t="shared" si="6"/>
        <v>0</v>
      </c>
      <c r="E294" s="9">
        <f t="shared" si="7"/>
        <v>3</v>
      </c>
      <c r="F294" s="10">
        <f t="shared" si="4"/>
        <v>0.35211267605633806</v>
      </c>
      <c r="G294" s="9">
        <f t="shared" si="8"/>
        <v>0.3</v>
      </c>
      <c r="H294" s="9"/>
      <c r="I294" s="11"/>
      <c r="J294" s="47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44">
        <v>0</v>
      </c>
      <c r="T294" s="32">
        <v>1</v>
      </c>
      <c r="U294" s="9">
        <v>0</v>
      </c>
      <c r="V294" s="9">
        <v>1</v>
      </c>
      <c r="W294" s="9">
        <v>0</v>
      </c>
      <c r="X294" s="9">
        <v>1</v>
      </c>
      <c r="Y294" s="9">
        <v>0</v>
      </c>
      <c r="Z294" s="9">
        <v>0</v>
      </c>
      <c r="AA294" s="9">
        <v>0</v>
      </c>
      <c r="AB294" s="9">
        <v>0</v>
      </c>
      <c r="AC294" s="11">
        <v>0</v>
      </c>
      <c r="AD294" s="76">
        <v>13</v>
      </c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4.25" customHeight="1">
      <c r="A295" s="32" t="s">
        <v>53</v>
      </c>
      <c r="B295" s="33">
        <v>45100</v>
      </c>
      <c r="C295" s="9">
        <f t="shared" si="5"/>
        <v>0</v>
      </c>
      <c r="D295" s="9">
        <f t="shared" si="6"/>
        <v>0</v>
      </c>
      <c r="E295" s="9">
        <f t="shared" si="7"/>
        <v>1</v>
      </c>
      <c r="F295" s="10">
        <f t="shared" si="4"/>
        <v>0.11737089201877934</v>
      </c>
      <c r="G295" s="9">
        <f t="shared" si="8"/>
        <v>0.1</v>
      </c>
      <c r="H295" s="9"/>
      <c r="I295" s="11"/>
      <c r="J295" s="47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44">
        <v>0</v>
      </c>
      <c r="T295" s="32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1</v>
      </c>
      <c r="AB295" s="9">
        <v>0</v>
      </c>
      <c r="AC295" s="11">
        <v>0</v>
      </c>
      <c r="AD295" s="76">
        <v>14</v>
      </c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4.25" customHeight="1">
      <c r="A296" s="32" t="s">
        <v>54</v>
      </c>
      <c r="B296" s="33">
        <v>45100</v>
      </c>
      <c r="C296" s="9">
        <f t="shared" si="5"/>
        <v>0</v>
      </c>
      <c r="D296" s="9">
        <f t="shared" si="6"/>
        <v>0</v>
      </c>
      <c r="E296" s="9">
        <f t="shared" si="7"/>
        <v>1</v>
      </c>
      <c r="F296" s="10">
        <f t="shared" si="4"/>
        <v>0.11737089201877934</v>
      </c>
      <c r="G296" s="9">
        <f t="shared" si="8"/>
        <v>0.1</v>
      </c>
      <c r="H296" s="9"/>
      <c r="I296" s="11"/>
      <c r="J296" s="47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44">
        <v>0</v>
      </c>
      <c r="T296" s="32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1</v>
      </c>
      <c r="AB296" s="9">
        <v>0</v>
      </c>
      <c r="AC296" s="11">
        <v>0</v>
      </c>
      <c r="AD296" s="76">
        <v>15</v>
      </c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4.25" customHeight="1">
      <c r="A297" s="32" t="s">
        <v>55</v>
      </c>
      <c r="B297" s="33">
        <v>45100</v>
      </c>
      <c r="C297" s="9">
        <f t="shared" si="5"/>
        <v>0</v>
      </c>
      <c r="D297" s="9">
        <f t="shared" si="6"/>
        <v>0</v>
      </c>
      <c r="E297" s="9">
        <f t="shared" si="7"/>
        <v>1</v>
      </c>
      <c r="F297" s="10">
        <f t="shared" si="4"/>
        <v>0.11737089201877934</v>
      </c>
      <c r="G297" s="9">
        <f t="shared" si="8"/>
        <v>0.1</v>
      </c>
      <c r="H297" s="9"/>
      <c r="I297" s="11"/>
      <c r="J297" s="47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44">
        <v>0</v>
      </c>
      <c r="T297" s="32">
        <v>0</v>
      </c>
      <c r="U297" s="9">
        <v>0</v>
      </c>
      <c r="V297" s="9">
        <v>1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11">
        <v>0</v>
      </c>
      <c r="AD297" s="76">
        <v>16</v>
      </c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4.25" customHeight="1">
      <c r="A298" s="32" t="s">
        <v>56</v>
      </c>
      <c r="B298" s="33">
        <v>45100</v>
      </c>
      <c r="C298" s="9">
        <f t="shared" si="5"/>
        <v>0</v>
      </c>
      <c r="D298" s="9">
        <f t="shared" si="6"/>
        <v>0</v>
      </c>
      <c r="E298" s="9">
        <f t="shared" si="7"/>
        <v>1</v>
      </c>
      <c r="F298" s="10">
        <f t="shared" si="4"/>
        <v>0.11737089201877934</v>
      </c>
      <c r="G298" s="9">
        <f t="shared" si="8"/>
        <v>0.1</v>
      </c>
      <c r="H298" s="9"/>
      <c r="I298" s="11"/>
      <c r="J298" s="47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44">
        <v>0</v>
      </c>
      <c r="T298" s="32">
        <v>0</v>
      </c>
      <c r="U298" s="9">
        <v>0</v>
      </c>
      <c r="V298" s="9">
        <v>0</v>
      </c>
      <c r="W298" s="9">
        <v>1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11">
        <v>0</v>
      </c>
      <c r="AD298" s="76">
        <v>17</v>
      </c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4.25" customHeight="1">
      <c r="A299" s="32" t="s">
        <v>57</v>
      </c>
      <c r="B299" s="33">
        <v>45100</v>
      </c>
      <c r="C299" s="9">
        <f t="shared" si="5"/>
        <v>0</v>
      </c>
      <c r="D299" s="9">
        <f t="shared" si="6"/>
        <v>0</v>
      </c>
      <c r="E299" s="9">
        <f t="shared" si="7"/>
        <v>1</v>
      </c>
      <c r="F299" s="10">
        <f t="shared" si="4"/>
        <v>0.11737089201877934</v>
      </c>
      <c r="G299" s="9">
        <f t="shared" si="8"/>
        <v>0.1</v>
      </c>
      <c r="H299" s="9"/>
      <c r="I299" s="11"/>
      <c r="J299" s="47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44">
        <v>0</v>
      </c>
      <c r="T299" s="32">
        <v>0</v>
      </c>
      <c r="U299" s="9">
        <v>1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11">
        <v>0</v>
      </c>
      <c r="AD299" s="76">
        <v>18</v>
      </c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4.25" customHeight="1">
      <c r="A300" s="32" t="s">
        <v>58</v>
      </c>
      <c r="B300" s="33">
        <v>45100</v>
      </c>
      <c r="C300" s="9">
        <f t="shared" si="5"/>
        <v>0</v>
      </c>
      <c r="D300" s="9">
        <f t="shared" si="6"/>
        <v>0</v>
      </c>
      <c r="E300" s="9">
        <f t="shared" si="7"/>
        <v>1</v>
      </c>
      <c r="F300" s="10">
        <f t="shared" si="4"/>
        <v>0.11737089201877934</v>
      </c>
      <c r="G300" s="9">
        <f t="shared" si="8"/>
        <v>0.1</v>
      </c>
      <c r="H300" s="9"/>
      <c r="I300" s="11"/>
      <c r="J300" s="47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44">
        <v>0</v>
      </c>
      <c r="T300" s="32">
        <v>0</v>
      </c>
      <c r="U300" s="9">
        <v>0</v>
      </c>
      <c r="V300" s="9">
        <v>0</v>
      </c>
      <c r="W300" s="9">
        <v>1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11">
        <v>0</v>
      </c>
      <c r="AD300" s="76">
        <v>19</v>
      </c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4.25" customHeight="1">
      <c r="A301" s="35" t="s">
        <v>59</v>
      </c>
      <c r="B301" s="39">
        <v>45100</v>
      </c>
      <c r="C301" s="21">
        <f t="shared" si="5"/>
        <v>0</v>
      </c>
      <c r="D301" s="21">
        <f t="shared" si="6"/>
        <v>0</v>
      </c>
      <c r="E301" s="21">
        <f t="shared" si="7"/>
        <v>0</v>
      </c>
      <c r="F301" s="22">
        <f t="shared" si="4"/>
        <v>0</v>
      </c>
      <c r="G301" s="21">
        <f t="shared" si="8"/>
        <v>0</v>
      </c>
      <c r="H301" s="21"/>
      <c r="I301" s="23"/>
      <c r="J301" s="48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45">
        <v>0</v>
      </c>
      <c r="T301" s="34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5">
        <v>0</v>
      </c>
      <c r="AD301" s="78">
        <v>20</v>
      </c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4.25" customHeight="1">
      <c r="A302" s="30" t="s">
        <v>39</v>
      </c>
      <c r="B302" s="31">
        <v>45118</v>
      </c>
      <c r="C302" s="5">
        <f t="shared" si="5"/>
        <v>0</v>
      </c>
      <c r="D302" s="5">
        <f t="shared" si="6"/>
        <v>0</v>
      </c>
      <c r="E302" s="5">
        <f t="shared" si="7"/>
        <v>2</v>
      </c>
      <c r="F302" s="6">
        <f t="shared" si="4"/>
        <v>0.23474178403755869</v>
      </c>
      <c r="G302" s="5">
        <f t="shared" si="8"/>
        <v>0.2</v>
      </c>
      <c r="H302" s="5"/>
      <c r="I302" s="7"/>
      <c r="J302" s="46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43">
        <v>0</v>
      </c>
      <c r="T302" s="30">
        <v>0</v>
      </c>
      <c r="U302" s="5">
        <v>0</v>
      </c>
      <c r="V302" s="5">
        <v>0</v>
      </c>
      <c r="W302" s="5">
        <v>0</v>
      </c>
      <c r="X302" s="5">
        <v>1</v>
      </c>
      <c r="Y302" s="5">
        <v>0</v>
      </c>
      <c r="Z302" s="5">
        <v>0</v>
      </c>
      <c r="AA302" s="5">
        <v>1</v>
      </c>
      <c r="AB302" s="5">
        <v>0</v>
      </c>
      <c r="AC302" s="7">
        <v>0</v>
      </c>
      <c r="AD302" s="75">
        <v>1</v>
      </c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4.25" customHeight="1">
      <c r="A303" s="32" t="s">
        <v>41</v>
      </c>
      <c r="B303" s="33">
        <v>45118</v>
      </c>
      <c r="C303" s="9">
        <f t="shared" si="5"/>
        <v>0</v>
      </c>
      <c r="D303" s="9">
        <f t="shared" si="6"/>
        <v>0</v>
      </c>
      <c r="E303" s="9">
        <f t="shared" si="7"/>
        <v>1</v>
      </c>
      <c r="F303" s="10">
        <f t="shared" si="4"/>
        <v>0.11737089201877934</v>
      </c>
      <c r="G303" s="9">
        <f t="shared" si="8"/>
        <v>0.1</v>
      </c>
      <c r="H303" s="9"/>
      <c r="I303" s="11"/>
      <c r="J303" s="47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44">
        <v>0</v>
      </c>
      <c r="T303" s="32">
        <v>1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11">
        <v>0</v>
      </c>
      <c r="AD303" s="76">
        <v>2</v>
      </c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4.25" customHeight="1">
      <c r="A304" s="32" t="s">
        <v>42</v>
      </c>
      <c r="B304" s="33">
        <v>45118</v>
      </c>
      <c r="C304" s="9">
        <f t="shared" si="5"/>
        <v>0</v>
      </c>
      <c r="D304" s="9">
        <f t="shared" si="6"/>
        <v>0</v>
      </c>
      <c r="E304" s="9">
        <f t="shared" si="7"/>
        <v>1</v>
      </c>
      <c r="F304" s="10">
        <f t="shared" si="4"/>
        <v>0.11737089201877934</v>
      </c>
      <c r="G304" s="9">
        <f t="shared" si="8"/>
        <v>0.1</v>
      </c>
      <c r="H304" s="9"/>
      <c r="I304" s="11"/>
      <c r="J304" s="47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44">
        <v>0</v>
      </c>
      <c r="T304" s="32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1</v>
      </c>
      <c r="AC304" s="11">
        <v>0</v>
      </c>
      <c r="AD304" s="76">
        <v>3</v>
      </c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4.25" customHeight="1">
      <c r="A305" s="32" t="s">
        <v>43</v>
      </c>
      <c r="B305" s="33">
        <v>45118</v>
      </c>
      <c r="C305" s="9">
        <f t="shared" si="5"/>
        <v>0</v>
      </c>
      <c r="D305" s="9">
        <f t="shared" si="6"/>
        <v>0</v>
      </c>
      <c r="E305" s="9">
        <f t="shared" si="7"/>
        <v>2</v>
      </c>
      <c r="F305" s="10">
        <f t="shared" si="4"/>
        <v>0.23474178403755869</v>
      </c>
      <c r="G305" s="9">
        <f t="shared" si="8"/>
        <v>0.2</v>
      </c>
      <c r="H305" s="9"/>
      <c r="I305" s="11"/>
      <c r="J305" s="47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44">
        <v>0</v>
      </c>
      <c r="T305" s="32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1</v>
      </c>
      <c r="AA305" s="9">
        <v>1</v>
      </c>
      <c r="AB305" s="9">
        <v>0</v>
      </c>
      <c r="AC305" s="11">
        <v>0</v>
      </c>
      <c r="AD305" s="76">
        <v>4</v>
      </c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4.25" customHeight="1">
      <c r="A306" s="32" t="s">
        <v>44</v>
      </c>
      <c r="B306" s="33">
        <v>45118</v>
      </c>
      <c r="C306" s="9">
        <f t="shared" si="5"/>
        <v>0</v>
      </c>
      <c r="D306" s="9">
        <f t="shared" si="6"/>
        <v>0</v>
      </c>
      <c r="E306" s="9">
        <f t="shared" si="7"/>
        <v>2</v>
      </c>
      <c r="F306" s="10">
        <f t="shared" si="4"/>
        <v>0.23474178403755869</v>
      </c>
      <c r="G306" s="9">
        <f t="shared" si="8"/>
        <v>0.2</v>
      </c>
      <c r="H306" s="9"/>
      <c r="I306" s="11"/>
      <c r="J306" s="47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44">
        <v>0</v>
      </c>
      <c r="T306" s="32">
        <v>0</v>
      </c>
      <c r="U306" s="9">
        <v>1</v>
      </c>
      <c r="V306" s="9">
        <v>0</v>
      </c>
      <c r="W306" s="9">
        <v>0</v>
      </c>
      <c r="X306" s="9">
        <v>1</v>
      </c>
      <c r="Y306" s="9">
        <v>0</v>
      </c>
      <c r="Z306" s="9">
        <v>0</v>
      </c>
      <c r="AA306" s="9">
        <v>0</v>
      </c>
      <c r="AB306" s="9">
        <v>0</v>
      </c>
      <c r="AC306" s="11">
        <v>0</v>
      </c>
      <c r="AD306" s="76">
        <v>5</v>
      </c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4.25" customHeight="1">
      <c r="A307" s="32" t="s">
        <v>45</v>
      </c>
      <c r="B307" s="33">
        <v>45118</v>
      </c>
      <c r="C307" s="9">
        <f t="shared" si="5"/>
        <v>0</v>
      </c>
      <c r="D307" s="9">
        <f t="shared" si="6"/>
        <v>0</v>
      </c>
      <c r="E307" s="9">
        <f t="shared" si="7"/>
        <v>0</v>
      </c>
      <c r="F307" s="10">
        <f t="shared" si="4"/>
        <v>0</v>
      </c>
      <c r="G307" s="9">
        <f t="shared" si="8"/>
        <v>0</v>
      </c>
      <c r="H307" s="9"/>
      <c r="I307" s="11"/>
      <c r="J307" s="47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44">
        <v>0</v>
      </c>
      <c r="T307" s="32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11">
        <v>0</v>
      </c>
      <c r="AD307" s="76">
        <v>6</v>
      </c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4.25" customHeight="1">
      <c r="A308" s="32" t="s">
        <v>46</v>
      </c>
      <c r="B308" s="33">
        <v>45118</v>
      </c>
      <c r="C308" s="9">
        <f t="shared" si="5"/>
        <v>0</v>
      </c>
      <c r="D308" s="9">
        <f t="shared" si="6"/>
        <v>0</v>
      </c>
      <c r="E308" s="9">
        <f t="shared" si="7"/>
        <v>0</v>
      </c>
      <c r="F308" s="10">
        <f t="shared" si="4"/>
        <v>0</v>
      </c>
      <c r="G308" s="9">
        <f t="shared" si="8"/>
        <v>0</v>
      </c>
      <c r="H308" s="9"/>
      <c r="I308" s="11"/>
      <c r="J308" s="47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44">
        <v>0</v>
      </c>
      <c r="T308" s="32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11">
        <v>0</v>
      </c>
      <c r="AD308" s="76">
        <v>7</v>
      </c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4.25" customHeight="1">
      <c r="A309" s="32" t="s">
        <v>47</v>
      </c>
      <c r="B309" s="33">
        <v>45118</v>
      </c>
      <c r="C309" s="9">
        <f t="shared" si="5"/>
        <v>0</v>
      </c>
      <c r="D309" s="9">
        <f t="shared" si="6"/>
        <v>0</v>
      </c>
      <c r="E309" s="9">
        <f t="shared" si="7"/>
        <v>0</v>
      </c>
      <c r="F309" s="10">
        <f t="shared" si="4"/>
        <v>0</v>
      </c>
      <c r="G309" s="9">
        <f t="shared" si="8"/>
        <v>0</v>
      </c>
      <c r="H309" s="9"/>
      <c r="I309" s="11"/>
      <c r="J309" s="47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44">
        <v>0</v>
      </c>
      <c r="T309" s="32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11">
        <v>0</v>
      </c>
      <c r="AD309" s="76">
        <v>8</v>
      </c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4.25" customHeight="1">
      <c r="A310" s="32" t="s">
        <v>48</v>
      </c>
      <c r="B310" s="33">
        <v>45118</v>
      </c>
      <c r="C310" s="9">
        <f t="shared" si="5"/>
        <v>0</v>
      </c>
      <c r="D310" s="9">
        <f t="shared" si="6"/>
        <v>0</v>
      </c>
      <c r="E310" s="9">
        <f t="shared" si="7"/>
        <v>0</v>
      </c>
      <c r="F310" s="10">
        <f t="shared" si="4"/>
        <v>0</v>
      </c>
      <c r="G310" s="9">
        <f t="shared" si="8"/>
        <v>0</v>
      </c>
      <c r="H310" s="9"/>
      <c r="I310" s="11"/>
      <c r="J310" s="47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44">
        <v>0</v>
      </c>
      <c r="T310" s="32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11">
        <v>0</v>
      </c>
      <c r="AD310" s="76">
        <v>9</v>
      </c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4.25" customHeight="1">
      <c r="A311" s="32" t="s">
        <v>49</v>
      </c>
      <c r="B311" s="33">
        <v>45118</v>
      </c>
      <c r="C311" s="9">
        <f t="shared" si="5"/>
        <v>0</v>
      </c>
      <c r="D311" s="9">
        <f t="shared" si="6"/>
        <v>0</v>
      </c>
      <c r="E311" s="9">
        <f t="shared" si="7"/>
        <v>1</v>
      </c>
      <c r="F311" s="10">
        <f t="shared" si="4"/>
        <v>0.11737089201877934</v>
      </c>
      <c r="G311" s="9">
        <f t="shared" si="8"/>
        <v>0.1</v>
      </c>
      <c r="H311" s="9"/>
      <c r="I311" s="11"/>
      <c r="J311" s="47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44">
        <v>0</v>
      </c>
      <c r="T311" s="32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1</v>
      </c>
      <c r="AA311" s="9">
        <v>0</v>
      </c>
      <c r="AB311" s="9">
        <v>0</v>
      </c>
      <c r="AC311" s="11">
        <v>0</v>
      </c>
      <c r="AD311" s="76">
        <v>10</v>
      </c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4.25" customHeight="1">
      <c r="A312" s="32" t="s">
        <v>50</v>
      </c>
      <c r="B312" s="33">
        <v>45118</v>
      </c>
      <c r="C312" s="9">
        <f t="shared" si="5"/>
        <v>0</v>
      </c>
      <c r="D312" s="9">
        <f t="shared" si="6"/>
        <v>0</v>
      </c>
      <c r="E312" s="9">
        <f t="shared" si="7"/>
        <v>2</v>
      </c>
      <c r="F312" s="10">
        <f t="shared" si="4"/>
        <v>0.23474178403755869</v>
      </c>
      <c r="G312" s="9">
        <f t="shared" si="8"/>
        <v>0.2</v>
      </c>
      <c r="H312" s="9"/>
      <c r="I312" s="11"/>
      <c r="J312" s="47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44">
        <v>0</v>
      </c>
      <c r="T312" s="32">
        <v>0</v>
      </c>
      <c r="U312" s="9">
        <v>0</v>
      </c>
      <c r="V312" s="9">
        <v>1</v>
      </c>
      <c r="W312" s="9">
        <v>0</v>
      </c>
      <c r="X312" s="9">
        <v>0</v>
      </c>
      <c r="Y312" s="9">
        <v>0</v>
      </c>
      <c r="Z312" s="9">
        <v>1</v>
      </c>
      <c r="AA312" s="9">
        <v>0</v>
      </c>
      <c r="AB312" s="9">
        <v>0</v>
      </c>
      <c r="AC312" s="11">
        <v>0</v>
      </c>
      <c r="AD312" s="76">
        <v>11</v>
      </c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4.25" customHeight="1">
      <c r="A313" s="32" t="s">
        <v>51</v>
      </c>
      <c r="B313" s="33">
        <v>45118</v>
      </c>
      <c r="C313" s="9">
        <f t="shared" si="5"/>
        <v>0</v>
      </c>
      <c r="D313" s="9">
        <f t="shared" si="6"/>
        <v>0</v>
      </c>
      <c r="E313" s="9">
        <f t="shared" si="7"/>
        <v>1</v>
      </c>
      <c r="F313" s="10">
        <f t="shared" si="4"/>
        <v>0.11737089201877934</v>
      </c>
      <c r="G313" s="9">
        <f t="shared" si="8"/>
        <v>0.1</v>
      </c>
      <c r="H313" s="9"/>
      <c r="I313" s="11"/>
      <c r="J313" s="47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44">
        <v>0</v>
      </c>
      <c r="T313" s="32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11">
        <v>1</v>
      </c>
      <c r="AD313" s="76">
        <v>12</v>
      </c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4.25" customHeight="1">
      <c r="A314" s="32" t="s">
        <v>52</v>
      </c>
      <c r="B314" s="33">
        <v>45118</v>
      </c>
      <c r="C314" s="9">
        <f t="shared" si="5"/>
        <v>0</v>
      </c>
      <c r="D314" s="9">
        <f t="shared" si="6"/>
        <v>0</v>
      </c>
      <c r="E314" s="9">
        <f t="shared" si="7"/>
        <v>3</v>
      </c>
      <c r="F314" s="10">
        <f t="shared" si="4"/>
        <v>0.35211267605633806</v>
      </c>
      <c r="G314" s="9">
        <f t="shared" si="8"/>
        <v>0.3</v>
      </c>
      <c r="H314" s="9"/>
      <c r="I314" s="11"/>
      <c r="J314" s="47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44">
        <v>0</v>
      </c>
      <c r="T314" s="32">
        <v>1</v>
      </c>
      <c r="U314" s="9">
        <v>0</v>
      </c>
      <c r="V314" s="9">
        <v>1</v>
      </c>
      <c r="W314" s="9">
        <v>0</v>
      </c>
      <c r="X314" s="9">
        <v>1</v>
      </c>
      <c r="Y314" s="9">
        <v>0</v>
      </c>
      <c r="Z314" s="9">
        <v>0</v>
      </c>
      <c r="AA314" s="9">
        <v>0</v>
      </c>
      <c r="AB314" s="9">
        <v>0</v>
      </c>
      <c r="AC314" s="11">
        <v>0</v>
      </c>
      <c r="AD314" s="76">
        <v>13</v>
      </c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4.25" customHeight="1">
      <c r="A315" s="32" t="s">
        <v>53</v>
      </c>
      <c r="B315" s="33">
        <v>45118</v>
      </c>
      <c r="C315" s="9">
        <f t="shared" si="5"/>
        <v>0</v>
      </c>
      <c r="D315" s="9">
        <f t="shared" si="6"/>
        <v>0</v>
      </c>
      <c r="E315" s="9">
        <f t="shared" si="7"/>
        <v>1</v>
      </c>
      <c r="F315" s="10">
        <f t="shared" si="4"/>
        <v>0.11737089201877934</v>
      </c>
      <c r="G315" s="9">
        <f t="shared" si="8"/>
        <v>0.1</v>
      </c>
      <c r="H315" s="9"/>
      <c r="I315" s="11"/>
      <c r="J315" s="47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44">
        <v>0</v>
      </c>
      <c r="T315" s="32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1</v>
      </c>
      <c r="AB315" s="9">
        <v>0</v>
      </c>
      <c r="AC315" s="11">
        <v>0</v>
      </c>
      <c r="AD315" s="76">
        <v>14</v>
      </c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4.25" customHeight="1">
      <c r="A316" s="32" t="s">
        <v>54</v>
      </c>
      <c r="B316" s="33">
        <v>45118</v>
      </c>
      <c r="C316" s="9">
        <f t="shared" si="5"/>
        <v>0</v>
      </c>
      <c r="D316" s="9">
        <f t="shared" si="6"/>
        <v>0</v>
      </c>
      <c r="E316" s="9">
        <f t="shared" si="7"/>
        <v>1</v>
      </c>
      <c r="F316" s="10">
        <f t="shared" si="4"/>
        <v>0.11737089201877934</v>
      </c>
      <c r="G316" s="9">
        <f t="shared" si="8"/>
        <v>0.1</v>
      </c>
      <c r="H316" s="9"/>
      <c r="I316" s="11"/>
      <c r="J316" s="47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44">
        <v>0</v>
      </c>
      <c r="T316" s="32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1</v>
      </c>
      <c r="AB316" s="9">
        <v>0</v>
      </c>
      <c r="AC316" s="11">
        <v>0</v>
      </c>
      <c r="AD316" s="76">
        <v>15</v>
      </c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4.25" customHeight="1">
      <c r="A317" s="32" t="s">
        <v>55</v>
      </c>
      <c r="B317" s="33">
        <v>45118</v>
      </c>
      <c r="C317" s="9">
        <f t="shared" si="5"/>
        <v>0</v>
      </c>
      <c r="D317" s="9">
        <f t="shared" si="6"/>
        <v>0</v>
      </c>
      <c r="E317" s="9">
        <f t="shared" si="7"/>
        <v>0</v>
      </c>
      <c r="F317" s="10">
        <f t="shared" si="4"/>
        <v>0</v>
      </c>
      <c r="G317" s="9">
        <f t="shared" si="8"/>
        <v>0</v>
      </c>
      <c r="H317" s="9"/>
      <c r="I317" s="11"/>
      <c r="J317" s="47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44">
        <v>0</v>
      </c>
      <c r="T317" s="32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11">
        <v>0</v>
      </c>
      <c r="AD317" s="76">
        <v>16</v>
      </c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4.25" customHeight="1">
      <c r="A318" s="32" t="s">
        <v>56</v>
      </c>
      <c r="B318" s="33">
        <v>45118</v>
      </c>
      <c r="C318" s="9">
        <f t="shared" si="5"/>
        <v>0</v>
      </c>
      <c r="D318" s="9">
        <f t="shared" si="6"/>
        <v>0</v>
      </c>
      <c r="E318" s="9">
        <f t="shared" si="7"/>
        <v>1</v>
      </c>
      <c r="F318" s="10">
        <f t="shared" si="4"/>
        <v>0.11737089201877934</v>
      </c>
      <c r="G318" s="9">
        <f t="shared" si="8"/>
        <v>0.1</v>
      </c>
      <c r="H318" s="9"/>
      <c r="I318" s="11"/>
      <c r="J318" s="47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44">
        <v>0</v>
      </c>
      <c r="T318" s="32">
        <v>0</v>
      </c>
      <c r="U318" s="9">
        <v>0</v>
      </c>
      <c r="V318" s="9">
        <v>0</v>
      </c>
      <c r="W318" s="9">
        <v>1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11">
        <v>0</v>
      </c>
      <c r="AD318" s="76">
        <v>17</v>
      </c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4.25" customHeight="1">
      <c r="A319" s="32" t="s">
        <v>57</v>
      </c>
      <c r="B319" s="33">
        <v>45118</v>
      </c>
      <c r="C319" s="9">
        <f t="shared" si="5"/>
        <v>0</v>
      </c>
      <c r="D319" s="9">
        <f t="shared" si="6"/>
        <v>0</v>
      </c>
      <c r="E319" s="9">
        <f t="shared" si="7"/>
        <v>1</v>
      </c>
      <c r="F319" s="10">
        <f t="shared" si="4"/>
        <v>0.11737089201877934</v>
      </c>
      <c r="G319" s="9">
        <f t="shared" si="8"/>
        <v>0.1</v>
      </c>
      <c r="H319" s="9"/>
      <c r="I319" s="11"/>
      <c r="J319" s="47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44">
        <v>0</v>
      </c>
      <c r="T319" s="32">
        <v>0</v>
      </c>
      <c r="U319" s="9">
        <v>1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11">
        <v>0</v>
      </c>
      <c r="AD319" s="76">
        <v>18</v>
      </c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4.25" customHeight="1">
      <c r="A320" s="32" t="s">
        <v>58</v>
      </c>
      <c r="B320" s="33">
        <v>45118</v>
      </c>
      <c r="C320" s="9">
        <f t="shared" si="5"/>
        <v>0</v>
      </c>
      <c r="D320" s="9">
        <f t="shared" si="6"/>
        <v>0</v>
      </c>
      <c r="E320" s="9">
        <f t="shared" si="7"/>
        <v>1</v>
      </c>
      <c r="F320" s="10">
        <f t="shared" si="4"/>
        <v>0.11737089201877934</v>
      </c>
      <c r="G320" s="9">
        <f t="shared" si="8"/>
        <v>0.1</v>
      </c>
      <c r="H320" s="9"/>
      <c r="I320" s="11"/>
      <c r="J320" s="47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44">
        <v>0</v>
      </c>
      <c r="T320" s="32">
        <v>0</v>
      </c>
      <c r="U320" s="9">
        <v>0</v>
      </c>
      <c r="V320" s="9">
        <v>0</v>
      </c>
      <c r="W320" s="9">
        <v>1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11">
        <v>0</v>
      </c>
      <c r="AD320" s="76">
        <v>19</v>
      </c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4.25" customHeight="1">
      <c r="A321" s="34" t="s">
        <v>59</v>
      </c>
      <c r="B321" s="36">
        <v>45118</v>
      </c>
      <c r="C321" s="13">
        <f t="shared" si="5"/>
        <v>0</v>
      </c>
      <c r="D321" s="13">
        <f t="shared" si="6"/>
        <v>0</v>
      </c>
      <c r="E321" s="13">
        <f t="shared" si="7"/>
        <v>0</v>
      </c>
      <c r="F321" s="14">
        <f t="shared" si="4"/>
        <v>0</v>
      </c>
      <c r="G321" s="13">
        <f t="shared" si="8"/>
        <v>0</v>
      </c>
      <c r="H321" s="13"/>
      <c r="I321" s="15"/>
      <c r="J321" s="48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45">
        <v>0</v>
      </c>
      <c r="T321" s="34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5">
        <v>0</v>
      </c>
      <c r="AD321" s="78">
        <v>20</v>
      </c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4.25" customHeight="1">
      <c r="A322" s="37" t="s">
        <v>39</v>
      </c>
      <c r="B322" s="38">
        <v>45139</v>
      </c>
      <c r="C322" s="17">
        <f t="shared" si="5"/>
        <v>0</v>
      </c>
      <c r="D322" s="17">
        <f t="shared" si="6"/>
        <v>0</v>
      </c>
      <c r="E322" s="17">
        <f t="shared" si="7"/>
        <v>2</v>
      </c>
      <c r="F322" s="18">
        <f t="shared" si="4"/>
        <v>0.23474178403755869</v>
      </c>
      <c r="G322" s="17">
        <f t="shared" si="8"/>
        <v>0.2</v>
      </c>
      <c r="H322" s="17"/>
      <c r="I322" s="19"/>
      <c r="J322" s="46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43">
        <v>0</v>
      </c>
      <c r="T322" s="30">
        <v>0</v>
      </c>
      <c r="U322" s="5">
        <v>0</v>
      </c>
      <c r="V322" s="5">
        <v>0</v>
      </c>
      <c r="W322" s="5">
        <v>0</v>
      </c>
      <c r="X322" s="5">
        <v>1</v>
      </c>
      <c r="Y322" s="5">
        <v>0</v>
      </c>
      <c r="Z322" s="5">
        <v>0</v>
      </c>
      <c r="AA322" s="5">
        <v>1</v>
      </c>
      <c r="AB322" s="5">
        <v>0</v>
      </c>
      <c r="AC322" s="7">
        <v>0</v>
      </c>
      <c r="AD322" s="75">
        <v>1</v>
      </c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4.25" customHeight="1">
      <c r="A323" s="32" t="s">
        <v>41</v>
      </c>
      <c r="B323" s="33">
        <v>45139</v>
      </c>
      <c r="C323" s="9">
        <f t="shared" si="5"/>
        <v>0</v>
      </c>
      <c r="D323" s="9">
        <f t="shared" si="6"/>
        <v>0</v>
      </c>
      <c r="E323" s="9">
        <f t="shared" si="7"/>
        <v>1</v>
      </c>
      <c r="F323" s="10">
        <f t="shared" si="4"/>
        <v>0.11737089201877934</v>
      </c>
      <c r="G323" s="9">
        <f t="shared" si="8"/>
        <v>0.1</v>
      </c>
      <c r="H323" s="9"/>
      <c r="I323" s="11"/>
      <c r="J323" s="47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44">
        <v>0</v>
      </c>
      <c r="T323" s="32">
        <v>1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11">
        <v>0</v>
      </c>
      <c r="AD323" s="76">
        <v>2</v>
      </c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4.25" customHeight="1">
      <c r="A324" s="32" t="s">
        <v>42</v>
      </c>
      <c r="B324" s="33">
        <v>45139</v>
      </c>
      <c r="C324" s="9">
        <f t="shared" si="5"/>
        <v>0</v>
      </c>
      <c r="D324" s="9">
        <f t="shared" si="6"/>
        <v>0</v>
      </c>
      <c r="E324" s="9">
        <f t="shared" si="7"/>
        <v>1</v>
      </c>
      <c r="F324" s="10">
        <f t="shared" si="4"/>
        <v>0.11737089201877934</v>
      </c>
      <c r="G324" s="9">
        <f t="shared" si="8"/>
        <v>0.1</v>
      </c>
      <c r="H324" s="9"/>
      <c r="I324" s="11"/>
      <c r="J324" s="47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44">
        <v>0</v>
      </c>
      <c r="T324" s="32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1</v>
      </c>
      <c r="AC324" s="11">
        <v>0</v>
      </c>
      <c r="AD324" s="76">
        <v>3</v>
      </c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4.25" customHeight="1">
      <c r="A325" s="32" t="s">
        <v>43</v>
      </c>
      <c r="B325" s="33">
        <v>45139</v>
      </c>
      <c r="C325" s="9">
        <f t="shared" si="5"/>
        <v>0</v>
      </c>
      <c r="D325" s="9">
        <f t="shared" si="6"/>
        <v>0</v>
      </c>
      <c r="E325" s="9">
        <f t="shared" si="7"/>
        <v>2</v>
      </c>
      <c r="F325" s="10">
        <f t="shared" si="4"/>
        <v>0.23474178403755869</v>
      </c>
      <c r="G325" s="9">
        <f t="shared" si="8"/>
        <v>0.2</v>
      </c>
      <c r="H325" s="9"/>
      <c r="I325" s="11"/>
      <c r="J325" s="47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44">
        <v>0</v>
      </c>
      <c r="T325" s="32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1</v>
      </c>
      <c r="AA325" s="9">
        <v>1</v>
      </c>
      <c r="AB325" s="9">
        <v>0</v>
      </c>
      <c r="AC325" s="11">
        <v>0</v>
      </c>
      <c r="AD325" s="76">
        <v>4</v>
      </c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4.25" customHeight="1">
      <c r="A326" s="32" t="s">
        <v>44</v>
      </c>
      <c r="B326" s="33">
        <v>45139</v>
      </c>
      <c r="C326" s="9">
        <f t="shared" si="5"/>
        <v>0</v>
      </c>
      <c r="D326" s="9">
        <f t="shared" si="6"/>
        <v>0</v>
      </c>
      <c r="E326" s="9">
        <f t="shared" si="7"/>
        <v>2</v>
      </c>
      <c r="F326" s="10">
        <f t="shared" si="4"/>
        <v>0.23474178403755869</v>
      </c>
      <c r="G326" s="9">
        <f t="shared" si="8"/>
        <v>0.2</v>
      </c>
      <c r="H326" s="9"/>
      <c r="I326" s="11"/>
      <c r="J326" s="47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44">
        <v>0</v>
      </c>
      <c r="T326" s="32">
        <v>0</v>
      </c>
      <c r="U326" s="9">
        <v>1</v>
      </c>
      <c r="V326" s="9">
        <v>0</v>
      </c>
      <c r="W326" s="9">
        <v>0</v>
      </c>
      <c r="X326" s="9">
        <v>1</v>
      </c>
      <c r="Y326" s="9">
        <v>0</v>
      </c>
      <c r="Z326" s="9">
        <v>0</v>
      </c>
      <c r="AA326" s="9">
        <v>0</v>
      </c>
      <c r="AB326" s="9">
        <v>0</v>
      </c>
      <c r="AC326" s="11">
        <v>0</v>
      </c>
      <c r="AD326" s="76">
        <v>5</v>
      </c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4.25" customHeight="1">
      <c r="A327" s="32" t="s">
        <v>45</v>
      </c>
      <c r="B327" s="33">
        <v>45139</v>
      </c>
      <c r="C327" s="9">
        <f t="shared" si="5"/>
        <v>0</v>
      </c>
      <c r="D327" s="9">
        <f t="shared" si="6"/>
        <v>0</v>
      </c>
      <c r="E327" s="9">
        <f t="shared" si="7"/>
        <v>0</v>
      </c>
      <c r="F327" s="10">
        <f t="shared" si="4"/>
        <v>0</v>
      </c>
      <c r="G327" s="9">
        <f t="shared" si="8"/>
        <v>0</v>
      </c>
      <c r="H327" s="9"/>
      <c r="I327" s="11"/>
      <c r="J327" s="47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44">
        <v>0</v>
      </c>
      <c r="T327" s="32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11">
        <v>0</v>
      </c>
      <c r="AD327" s="76">
        <v>6</v>
      </c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4.25" customHeight="1">
      <c r="A328" s="32" t="s">
        <v>46</v>
      </c>
      <c r="B328" s="33">
        <v>45139</v>
      </c>
      <c r="C328" s="9">
        <f t="shared" si="5"/>
        <v>0</v>
      </c>
      <c r="D328" s="9">
        <f t="shared" si="6"/>
        <v>0</v>
      </c>
      <c r="E328" s="9">
        <f t="shared" si="7"/>
        <v>0</v>
      </c>
      <c r="F328" s="10">
        <f t="shared" si="4"/>
        <v>0</v>
      </c>
      <c r="G328" s="9">
        <f t="shared" si="8"/>
        <v>0</v>
      </c>
      <c r="H328" s="9"/>
      <c r="I328" s="11"/>
      <c r="J328" s="47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44">
        <v>0</v>
      </c>
      <c r="T328" s="32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11">
        <v>0</v>
      </c>
      <c r="AD328" s="76">
        <v>7</v>
      </c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4.25" customHeight="1">
      <c r="A329" s="32" t="s">
        <v>47</v>
      </c>
      <c r="B329" s="33">
        <v>45139</v>
      </c>
      <c r="C329" s="9">
        <f t="shared" si="5"/>
        <v>0</v>
      </c>
      <c r="D329" s="9">
        <f t="shared" si="6"/>
        <v>0</v>
      </c>
      <c r="E329" s="9">
        <f t="shared" si="7"/>
        <v>0</v>
      </c>
      <c r="F329" s="10">
        <f t="shared" si="4"/>
        <v>0</v>
      </c>
      <c r="G329" s="9">
        <f t="shared" si="8"/>
        <v>0</v>
      </c>
      <c r="H329" s="9"/>
      <c r="I329" s="11"/>
      <c r="J329" s="47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44">
        <v>0</v>
      </c>
      <c r="T329" s="32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11">
        <v>0</v>
      </c>
      <c r="AD329" s="76">
        <v>8</v>
      </c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4.25" customHeight="1">
      <c r="A330" s="32" t="s">
        <v>48</v>
      </c>
      <c r="B330" s="33">
        <v>45139</v>
      </c>
      <c r="C330" s="9">
        <f t="shared" si="5"/>
        <v>0</v>
      </c>
      <c r="D330" s="9">
        <f t="shared" si="6"/>
        <v>0</v>
      </c>
      <c r="E330" s="9">
        <f t="shared" si="7"/>
        <v>0</v>
      </c>
      <c r="F330" s="10">
        <f t="shared" si="4"/>
        <v>0</v>
      </c>
      <c r="G330" s="9">
        <f t="shared" si="8"/>
        <v>0</v>
      </c>
      <c r="H330" s="9"/>
      <c r="I330" s="11"/>
      <c r="J330" s="47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44">
        <v>0</v>
      </c>
      <c r="T330" s="32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11">
        <v>0</v>
      </c>
      <c r="AD330" s="76">
        <v>9</v>
      </c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4.25" customHeight="1">
      <c r="A331" s="32" t="s">
        <v>49</v>
      </c>
      <c r="B331" s="33">
        <v>45139</v>
      </c>
      <c r="C331" s="9">
        <f t="shared" si="5"/>
        <v>0</v>
      </c>
      <c r="D331" s="9">
        <f t="shared" si="6"/>
        <v>0</v>
      </c>
      <c r="E331" s="9">
        <f t="shared" si="7"/>
        <v>1</v>
      </c>
      <c r="F331" s="10">
        <f t="shared" si="4"/>
        <v>0.11737089201877934</v>
      </c>
      <c r="G331" s="9">
        <f t="shared" si="8"/>
        <v>0.1</v>
      </c>
      <c r="H331" s="9"/>
      <c r="I331" s="11"/>
      <c r="J331" s="47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44">
        <v>0</v>
      </c>
      <c r="T331" s="32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1</v>
      </c>
      <c r="AA331" s="9">
        <v>0</v>
      </c>
      <c r="AB331" s="9">
        <v>0</v>
      </c>
      <c r="AC331" s="11">
        <v>0</v>
      </c>
      <c r="AD331" s="76">
        <v>10</v>
      </c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4.25" customHeight="1">
      <c r="A332" s="32" t="s">
        <v>50</v>
      </c>
      <c r="B332" s="33">
        <v>45139</v>
      </c>
      <c r="C332" s="9">
        <f t="shared" si="5"/>
        <v>0</v>
      </c>
      <c r="D332" s="9">
        <f t="shared" si="6"/>
        <v>0</v>
      </c>
      <c r="E332" s="9">
        <f t="shared" si="7"/>
        <v>1</v>
      </c>
      <c r="F332" s="10">
        <f t="shared" si="4"/>
        <v>0.11737089201877934</v>
      </c>
      <c r="G332" s="9">
        <f t="shared" si="8"/>
        <v>0.1</v>
      </c>
      <c r="H332" s="9"/>
      <c r="I332" s="11"/>
      <c r="J332" s="47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44">
        <v>0</v>
      </c>
      <c r="T332" s="32">
        <v>0</v>
      </c>
      <c r="U332" s="9">
        <v>0</v>
      </c>
      <c r="V332" s="9">
        <v>1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11">
        <v>0</v>
      </c>
      <c r="AD332" s="76">
        <v>11</v>
      </c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4.25" customHeight="1">
      <c r="A333" s="32" t="s">
        <v>51</v>
      </c>
      <c r="B333" s="33">
        <v>45139</v>
      </c>
      <c r="C333" s="9">
        <f t="shared" si="5"/>
        <v>0</v>
      </c>
      <c r="D333" s="9">
        <f t="shared" si="6"/>
        <v>0</v>
      </c>
      <c r="E333" s="9">
        <f t="shared" si="7"/>
        <v>1</v>
      </c>
      <c r="F333" s="10">
        <f t="shared" si="4"/>
        <v>0.11737089201877934</v>
      </c>
      <c r="G333" s="9">
        <f t="shared" si="8"/>
        <v>0.1</v>
      </c>
      <c r="H333" s="9"/>
      <c r="I333" s="11"/>
      <c r="J333" s="47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44">
        <v>0</v>
      </c>
      <c r="T333" s="32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11">
        <v>1</v>
      </c>
      <c r="AD333" s="76">
        <v>12</v>
      </c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4.25" customHeight="1">
      <c r="A334" s="32" t="s">
        <v>52</v>
      </c>
      <c r="B334" s="33">
        <v>45139</v>
      </c>
      <c r="C334" s="9">
        <f t="shared" si="5"/>
        <v>0</v>
      </c>
      <c r="D334" s="9">
        <f t="shared" si="6"/>
        <v>0</v>
      </c>
      <c r="E334" s="9">
        <f t="shared" si="7"/>
        <v>3</v>
      </c>
      <c r="F334" s="10">
        <f t="shared" si="4"/>
        <v>0.35211267605633806</v>
      </c>
      <c r="G334" s="9">
        <f t="shared" si="8"/>
        <v>0.3</v>
      </c>
      <c r="H334" s="9"/>
      <c r="I334" s="11"/>
      <c r="J334" s="47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44">
        <v>0</v>
      </c>
      <c r="T334" s="32">
        <v>1</v>
      </c>
      <c r="U334" s="9">
        <v>0</v>
      </c>
      <c r="V334" s="9">
        <v>1</v>
      </c>
      <c r="W334" s="9">
        <v>0</v>
      </c>
      <c r="X334" s="9">
        <v>1</v>
      </c>
      <c r="Y334" s="9">
        <v>0</v>
      </c>
      <c r="Z334" s="9">
        <v>0</v>
      </c>
      <c r="AA334" s="9">
        <v>0</v>
      </c>
      <c r="AB334" s="9">
        <v>0</v>
      </c>
      <c r="AC334" s="11">
        <v>0</v>
      </c>
      <c r="AD334" s="76">
        <v>13</v>
      </c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4.25" customHeight="1">
      <c r="A335" s="32" t="s">
        <v>53</v>
      </c>
      <c r="B335" s="33">
        <v>45139</v>
      </c>
      <c r="C335" s="9">
        <f t="shared" si="5"/>
        <v>0</v>
      </c>
      <c r="D335" s="9">
        <f t="shared" si="6"/>
        <v>0</v>
      </c>
      <c r="E335" s="9">
        <f t="shared" si="7"/>
        <v>1</v>
      </c>
      <c r="F335" s="10">
        <f t="shared" si="4"/>
        <v>0.11737089201877934</v>
      </c>
      <c r="G335" s="9">
        <f t="shared" si="8"/>
        <v>0.1</v>
      </c>
      <c r="H335" s="9"/>
      <c r="I335" s="11"/>
      <c r="J335" s="47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44">
        <v>0</v>
      </c>
      <c r="T335" s="32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1</v>
      </c>
      <c r="AB335" s="9">
        <v>0</v>
      </c>
      <c r="AC335" s="11">
        <v>0</v>
      </c>
      <c r="AD335" s="76">
        <v>14</v>
      </c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4.25" customHeight="1">
      <c r="A336" s="32" t="s">
        <v>54</v>
      </c>
      <c r="B336" s="33">
        <v>45139</v>
      </c>
      <c r="C336" s="9">
        <f t="shared" si="5"/>
        <v>0</v>
      </c>
      <c r="D336" s="9">
        <f t="shared" si="6"/>
        <v>0</v>
      </c>
      <c r="E336" s="9">
        <f t="shared" si="7"/>
        <v>1</v>
      </c>
      <c r="F336" s="10">
        <f t="shared" si="4"/>
        <v>0.11737089201877934</v>
      </c>
      <c r="G336" s="9">
        <f t="shared" si="8"/>
        <v>0.1</v>
      </c>
      <c r="H336" s="9"/>
      <c r="I336" s="11"/>
      <c r="J336" s="47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44">
        <v>0</v>
      </c>
      <c r="T336" s="32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1</v>
      </c>
      <c r="AB336" s="9">
        <v>0</v>
      </c>
      <c r="AC336" s="11">
        <v>0</v>
      </c>
      <c r="AD336" s="76">
        <v>15</v>
      </c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4.25" customHeight="1">
      <c r="A337" s="32" t="s">
        <v>55</v>
      </c>
      <c r="B337" s="33">
        <v>45139</v>
      </c>
      <c r="C337" s="9">
        <f t="shared" si="5"/>
        <v>0</v>
      </c>
      <c r="D337" s="9">
        <f t="shared" si="6"/>
        <v>0</v>
      </c>
      <c r="E337" s="9">
        <f t="shared" si="7"/>
        <v>0</v>
      </c>
      <c r="F337" s="10">
        <f t="shared" si="4"/>
        <v>0</v>
      </c>
      <c r="G337" s="9">
        <f t="shared" si="8"/>
        <v>0</v>
      </c>
      <c r="H337" s="9"/>
      <c r="I337" s="11"/>
      <c r="J337" s="47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44">
        <v>0</v>
      </c>
      <c r="T337" s="32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11">
        <v>0</v>
      </c>
      <c r="AD337" s="76">
        <v>16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4.25" customHeight="1">
      <c r="A338" s="32" t="s">
        <v>56</v>
      </c>
      <c r="B338" s="33">
        <v>45139</v>
      </c>
      <c r="C338" s="9">
        <f t="shared" si="5"/>
        <v>0</v>
      </c>
      <c r="D338" s="9">
        <f t="shared" si="6"/>
        <v>0</v>
      </c>
      <c r="E338" s="9">
        <f t="shared" si="7"/>
        <v>1</v>
      </c>
      <c r="F338" s="10">
        <f t="shared" si="4"/>
        <v>0.11737089201877934</v>
      </c>
      <c r="G338" s="9">
        <f t="shared" si="8"/>
        <v>0.1</v>
      </c>
      <c r="H338" s="9"/>
      <c r="I338" s="11"/>
      <c r="J338" s="47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44">
        <v>0</v>
      </c>
      <c r="T338" s="32">
        <v>0</v>
      </c>
      <c r="U338" s="9">
        <v>0</v>
      </c>
      <c r="V338" s="9">
        <v>0</v>
      </c>
      <c r="W338" s="9">
        <v>1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11">
        <v>0</v>
      </c>
      <c r="AD338" s="76">
        <v>17</v>
      </c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4.25" customHeight="1">
      <c r="A339" s="32" t="s">
        <v>57</v>
      </c>
      <c r="B339" s="33">
        <v>45139</v>
      </c>
      <c r="C339" s="9">
        <f t="shared" si="5"/>
        <v>0</v>
      </c>
      <c r="D339" s="9">
        <f t="shared" si="6"/>
        <v>0</v>
      </c>
      <c r="E339" s="9">
        <f t="shared" si="7"/>
        <v>1</v>
      </c>
      <c r="F339" s="10">
        <f t="shared" si="4"/>
        <v>0.11737089201877934</v>
      </c>
      <c r="G339" s="9">
        <f t="shared" si="8"/>
        <v>0.1</v>
      </c>
      <c r="H339" s="9"/>
      <c r="I339" s="11"/>
      <c r="J339" s="47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44">
        <v>0</v>
      </c>
      <c r="T339" s="32">
        <v>0</v>
      </c>
      <c r="U339" s="9">
        <v>1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11">
        <v>0</v>
      </c>
      <c r="AD339" s="76">
        <v>18</v>
      </c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4.25" customHeight="1">
      <c r="A340" s="32" t="s">
        <v>58</v>
      </c>
      <c r="B340" s="33">
        <v>45139</v>
      </c>
      <c r="C340" s="9">
        <f t="shared" si="5"/>
        <v>0</v>
      </c>
      <c r="D340" s="9">
        <f t="shared" si="6"/>
        <v>0</v>
      </c>
      <c r="E340" s="9">
        <f t="shared" si="7"/>
        <v>1</v>
      </c>
      <c r="F340" s="10">
        <f t="shared" si="4"/>
        <v>0.11737089201877934</v>
      </c>
      <c r="G340" s="9">
        <f t="shared" si="8"/>
        <v>0.1</v>
      </c>
      <c r="H340" s="9"/>
      <c r="I340" s="11"/>
      <c r="J340" s="47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44">
        <v>0</v>
      </c>
      <c r="T340" s="32">
        <v>0</v>
      </c>
      <c r="U340" s="9">
        <v>0</v>
      </c>
      <c r="V340" s="9">
        <v>0</v>
      </c>
      <c r="W340" s="9">
        <v>1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11">
        <v>0</v>
      </c>
      <c r="AD340" s="76">
        <v>19</v>
      </c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4.25" customHeight="1">
      <c r="A341" s="34" t="s">
        <v>59</v>
      </c>
      <c r="B341" s="36">
        <v>45139</v>
      </c>
      <c r="C341" s="13">
        <f t="shared" si="5"/>
        <v>0</v>
      </c>
      <c r="D341" s="13">
        <f t="shared" si="6"/>
        <v>0</v>
      </c>
      <c r="E341" s="13">
        <f t="shared" si="7"/>
        <v>0</v>
      </c>
      <c r="F341" s="14">
        <f t="shared" si="4"/>
        <v>0</v>
      </c>
      <c r="G341" s="13">
        <f t="shared" si="8"/>
        <v>0</v>
      </c>
      <c r="H341" s="13"/>
      <c r="I341" s="15"/>
      <c r="J341" s="48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45">
        <v>0</v>
      </c>
      <c r="T341" s="34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5">
        <v>0</v>
      </c>
      <c r="AD341" s="78">
        <v>20</v>
      </c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4.25" customHeight="1">
      <c r="A342" s="37" t="s">
        <v>39</v>
      </c>
      <c r="B342" s="38">
        <v>45153</v>
      </c>
      <c r="C342" s="17">
        <f t="shared" si="5"/>
        <v>0</v>
      </c>
      <c r="D342" s="17">
        <f t="shared" si="6"/>
        <v>0</v>
      </c>
      <c r="E342" s="17">
        <f t="shared" si="7"/>
        <v>2</v>
      </c>
      <c r="F342" s="18">
        <f t="shared" si="4"/>
        <v>0.23474178403755869</v>
      </c>
      <c r="G342" s="17">
        <f t="shared" si="8"/>
        <v>0.2</v>
      </c>
      <c r="H342" s="17"/>
      <c r="I342" s="19"/>
      <c r="J342" s="46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43">
        <v>0</v>
      </c>
      <c r="T342" s="30">
        <v>0</v>
      </c>
      <c r="U342" s="5">
        <v>0</v>
      </c>
      <c r="V342" s="5">
        <v>0</v>
      </c>
      <c r="W342" s="5">
        <v>0</v>
      </c>
      <c r="X342" s="5">
        <v>1</v>
      </c>
      <c r="Y342" s="5">
        <v>0</v>
      </c>
      <c r="Z342" s="5">
        <v>0</v>
      </c>
      <c r="AA342" s="5">
        <v>1</v>
      </c>
      <c r="AB342" s="5">
        <v>0</v>
      </c>
      <c r="AC342" s="7">
        <v>0</v>
      </c>
      <c r="AD342" s="75">
        <v>1</v>
      </c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4.25" customHeight="1">
      <c r="A343" s="32" t="s">
        <v>41</v>
      </c>
      <c r="B343" s="33">
        <v>45153</v>
      </c>
      <c r="C343" s="9">
        <f t="shared" si="5"/>
        <v>0</v>
      </c>
      <c r="D343" s="9">
        <f t="shared" si="6"/>
        <v>0</v>
      </c>
      <c r="E343" s="9">
        <f t="shared" si="7"/>
        <v>1</v>
      </c>
      <c r="F343" s="10">
        <f t="shared" si="4"/>
        <v>0.11737089201877934</v>
      </c>
      <c r="G343" s="9">
        <f t="shared" si="8"/>
        <v>0.1</v>
      </c>
      <c r="H343" s="9"/>
      <c r="I343" s="11"/>
      <c r="J343" s="47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44">
        <v>0</v>
      </c>
      <c r="T343" s="32">
        <v>1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11">
        <v>0</v>
      </c>
      <c r="AD343" s="76">
        <v>2</v>
      </c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4.25" customHeight="1">
      <c r="A344" s="32" t="s">
        <v>42</v>
      </c>
      <c r="B344" s="33">
        <v>45153</v>
      </c>
      <c r="C344" s="9">
        <f t="shared" si="5"/>
        <v>0</v>
      </c>
      <c r="D344" s="9">
        <f t="shared" si="6"/>
        <v>0</v>
      </c>
      <c r="E344" s="9">
        <f t="shared" si="7"/>
        <v>1</v>
      </c>
      <c r="F344" s="10">
        <f t="shared" si="4"/>
        <v>0.11737089201877934</v>
      </c>
      <c r="G344" s="9">
        <f t="shared" si="8"/>
        <v>0.1</v>
      </c>
      <c r="H344" s="9"/>
      <c r="I344" s="11"/>
      <c r="J344" s="47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44">
        <v>0</v>
      </c>
      <c r="T344" s="32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1</v>
      </c>
      <c r="AC344" s="11">
        <v>0</v>
      </c>
      <c r="AD344" s="76">
        <v>3</v>
      </c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4.25" customHeight="1">
      <c r="A345" s="32" t="s">
        <v>43</v>
      </c>
      <c r="B345" s="33">
        <v>45153</v>
      </c>
      <c r="C345" s="9">
        <f t="shared" si="5"/>
        <v>0</v>
      </c>
      <c r="D345" s="9">
        <f t="shared" si="6"/>
        <v>0</v>
      </c>
      <c r="E345" s="9">
        <f t="shared" si="7"/>
        <v>2</v>
      </c>
      <c r="F345" s="10">
        <f t="shared" si="4"/>
        <v>0.23474178403755869</v>
      </c>
      <c r="G345" s="9">
        <f t="shared" si="8"/>
        <v>0.2</v>
      </c>
      <c r="H345" s="9"/>
      <c r="I345" s="11"/>
      <c r="J345" s="47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44">
        <v>0</v>
      </c>
      <c r="T345" s="32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1</v>
      </c>
      <c r="AA345" s="9">
        <v>1</v>
      </c>
      <c r="AB345" s="9">
        <v>0</v>
      </c>
      <c r="AC345" s="11">
        <v>0</v>
      </c>
      <c r="AD345" s="76">
        <v>4</v>
      </c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4.25" customHeight="1">
      <c r="A346" s="32" t="s">
        <v>44</v>
      </c>
      <c r="B346" s="33">
        <v>45153</v>
      </c>
      <c r="C346" s="9">
        <f t="shared" si="5"/>
        <v>0</v>
      </c>
      <c r="D346" s="9">
        <f t="shared" si="6"/>
        <v>0</v>
      </c>
      <c r="E346" s="9">
        <f t="shared" si="7"/>
        <v>2</v>
      </c>
      <c r="F346" s="10">
        <f t="shared" si="4"/>
        <v>0.23474178403755869</v>
      </c>
      <c r="G346" s="9">
        <f t="shared" si="8"/>
        <v>0.2</v>
      </c>
      <c r="H346" s="9"/>
      <c r="I346" s="11"/>
      <c r="J346" s="47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44">
        <v>0</v>
      </c>
      <c r="T346" s="32">
        <v>0</v>
      </c>
      <c r="U346" s="9">
        <v>1</v>
      </c>
      <c r="V346" s="9">
        <v>0</v>
      </c>
      <c r="W346" s="9">
        <v>0</v>
      </c>
      <c r="X346" s="9">
        <v>1</v>
      </c>
      <c r="Y346" s="9">
        <v>0</v>
      </c>
      <c r="Z346" s="9">
        <v>0</v>
      </c>
      <c r="AA346" s="9">
        <v>0</v>
      </c>
      <c r="AB346" s="9">
        <v>0</v>
      </c>
      <c r="AC346" s="11">
        <v>0</v>
      </c>
      <c r="AD346" s="76">
        <v>5</v>
      </c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4.25" customHeight="1">
      <c r="A347" s="32" t="s">
        <v>45</v>
      </c>
      <c r="B347" s="33">
        <v>45153</v>
      </c>
      <c r="C347" s="9">
        <f t="shared" si="5"/>
        <v>0</v>
      </c>
      <c r="D347" s="9">
        <f t="shared" si="6"/>
        <v>0</v>
      </c>
      <c r="E347" s="9">
        <f t="shared" si="7"/>
        <v>0</v>
      </c>
      <c r="F347" s="10">
        <f t="shared" si="4"/>
        <v>0</v>
      </c>
      <c r="G347" s="9">
        <f t="shared" si="8"/>
        <v>0</v>
      </c>
      <c r="H347" s="9"/>
      <c r="I347" s="11"/>
      <c r="J347" s="47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44">
        <v>0</v>
      </c>
      <c r="T347" s="32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11">
        <v>0</v>
      </c>
      <c r="AD347" s="76">
        <v>6</v>
      </c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4.25" customHeight="1">
      <c r="A348" s="32" t="s">
        <v>46</v>
      </c>
      <c r="B348" s="33">
        <v>45153</v>
      </c>
      <c r="C348" s="9">
        <f t="shared" si="5"/>
        <v>0</v>
      </c>
      <c r="D348" s="9">
        <f t="shared" si="6"/>
        <v>0</v>
      </c>
      <c r="E348" s="9">
        <f t="shared" si="7"/>
        <v>0</v>
      </c>
      <c r="F348" s="10">
        <f t="shared" si="4"/>
        <v>0</v>
      </c>
      <c r="G348" s="9">
        <f t="shared" si="8"/>
        <v>0</v>
      </c>
      <c r="H348" s="9"/>
      <c r="I348" s="11"/>
      <c r="J348" s="47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44">
        <v>0</v>
      </c>
      <c r="T348" s="32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11">
        <v>0</v>
      </c>
      <c r="AD348" s="76">
        <v>7</v>
      </c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4.25" customHeight="1">
      <c r="A349" s="32" t="s">
        <v>47</v>
      </c>
      <c r="B349" s="33">
        <v>45153</v>
      </c>
      <c r="C349" s="9">
        <f t="shared" si="5"/>
        <v>0</v>
      </c>
      <c r="D349" s="9">
        <f t="shared" si="6"/>
        <v>0</v>
      </c>
      <c r="E349" s="9">
        <f t="shared" si="7"/>
        <v>0</v>
      </c>
      <c r="F349" s="10">
        <f t="shared" si="4"/>
        <v>0</v>
      </c>
      <c r="G349" s="9">
        <f t="shared" si="8"/>
        <v>0</v>
      </c>
      <c r="H349" s="9"/>
      <c r="I349" s="11"/>
      <c r="J349" s="47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44">
        <v>0</v>
      </c>
      <c r="T349" s="32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11">
        <v>0</v>
      </c>
      <c r="AD349" s="76">
        <v>8</v>
      </c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4.25" customHeight="1">
      <c r="A350" s="32" t="s">
        <v>48</v>
      </c>
      <c r="B350" s="33">
        <v>45153</v>
      </c>
      <c r="C350" s="9">
        <f t="shared" si="5"/>
        <v>0</v>
      </c>
      <c r="D350" s="9">
        <f t="shared" si="6"/>
        <v>0</v>
      </c>
      <c r="E350" s="9">
        <f t="shared" si="7"/>
        <v>0</v>
      </c>
      <c r="F350" s="10">
        <f t="shared" si="4"/>
        <v>0</v>
      </c>
      <c r="G350" s="9">
        <f t="shared" si="8"/>
        <v>0</v>
      </c>
      <c r="H350" s="9"/>
      <c r="I350" s="11"/>
      <c r="J350" s="47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44">
        <v>0</v>
      </c>
      <c r="T350" s="32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11">
        <v>0</v>
      </c>
      <c r="AD350" s="76">
        <v>9</v>
      </c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4.25" customHeight="1">
      <c r="A351" s="32" t="s">
        <v>49</v>
      </c>
      <c r="B351" s="33">
        <v>45153</v>
      </c>
      <c r="C351" s="9">
        <f t="shared" si="5"/>
        <v>0</v>
      </c>
      <c r="D351" s="9">
        <f t="shared" si="6"/>
        <v>0</v>
      </c>
      <c r="E351" s="9">
        <f t="shared" si="7"/>
        <v>1</v>
      </c>
      <c r="F351" s="10">
        <f t="shared" si="4"/>
        <v>0.11737089201877934</v>
      </c>
      <c r="G351" s="9">
        <f t="shared" si="8"/>
        <v>0.1</v>
      </c>
      <c r="H351" s="9"/>
      <c r="I351" s="11"/>
      <c r="J351" s="47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44">
        <v>0</v>
      </c>
      <c r="T351" s="32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1</v>
      </c>
      <c r="AA351" s="9">
        <v>0</v>
      </c>
      <c r="AB351" s="9">
        <v>0</v>
      </c>
      <c r="AC351" s="11">
        <v>0</v>
      </c>
      <c r="AD351" s="76">
        <v>10</v>
      </c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4.25" customHeight="1">
      <c r="A352" s="32" t="s">
        <v>50</v>
      </c>
      <c r="B352" s="33">
        <v>45153</v>
      </c>
      <c r="C352" s="9">
        <f t="shared" si="5"/>
        <v>0</v>
      </c>
      <c r="D352" s="9">
        <f t="shared" si="6"/>
        <v>0</v>
      </c>
      <c r="E352" s="9">
        <f t="shared" si="7"/>
        <v>1</v>
      </c>
      <c r="F352" s="10">
        <f t="shared" si="4"/>
        <v>0.11737089201877934</v>
      </c>
      <c r="G352" s="9">
        <f t="shared" si="8"/>
        <v>0.1</v>
      </c>
      <c r="H352" s="9"/>
      <c r="I352" s="11"/>
      <c r="J352" s="47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44">
        <v>0</v>
      </c>
      <c r="T352" s="32">
        <v>0</v>
      </c>
      <c r="U352" s="9">
        <v>0</v>
      </c>
      <c r="V352" s="9">
        <v>1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11">
        <v>0</v>
      </c>
      <c r="AD352" s="76">
        <v>11</v>
      </c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4.25" customHeight="1">
      <c r="A353" s="32" t="s">
        <v>51</v>
      </c>
      <c r="B353" s="33">
        <v>45153</v>
      </c>
      <c r="C353" s="9">
        <f t="shared" si="5"/>
        <v>0</v>
      </c>
      <c r="D353" s="9">
        <f t="shared" si="6"/>
        <v>0</v>
      </c>
      <c r="E353" s="9">
        <f t="shared" si="7"/>
        <v>1</v>
      </c>
      <c r="F353" s="10">
        <f t="shared" si="4"/>
        <v>0.11737089201877934</v>
      </c>
      <c r="G353" s="9">
        <f t="shared" si="8"/>
        <v>0.1</v>
      </c>
      <c r="H353" s="9"/>
      <c r="I353" s="11"/>
      <c r="J353" s="47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44">
        <v>0</v>
      </c>
      <c r="T353" s="32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11">
        <v>1</v>
      </c>
      <c r="AD353" s="76">
        <v>12</v>
      </c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4.25" customHeight="1">
      <c r="A354" s="32" t="s">
        <v>52</v>
      </c>
      <c r="B354" s="33">
        <v>45153</v>
      </c>
      <c r="C354" s="9">
        <f t="shared" si="5"/>
        <v>0</v>
      </c>
      <c r="D354" s="9">
        <f t="shared" si="6"/>
        <v>0</v>
      </c>
      <c r="E354" s="9">
        <f t="shared" si="7"/>
        <v>3</v>
      </c>
      <c r="F354" s="10">
        <f t="shared" si="4"/>
        <v>0.35211267605633806</v>
      </c>
      <c r="G354" s="9">
        <f t="shared" si="8"/>
        <v>0.3</v>
      </c>
      <c r="H354" s="9"/>
      <c r="I354" s="11"/>
      <c r="J354" s="47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44">
        <v>0</v>
      </c>
      <c r="T354" s="32">
        <v>1</v>
      </c>
      <c r="U354" s="9">
        <v>0</v>
      </c>
      <c r="V354" s="9">
        <v>1</v>
      </c>
      <c r="W354" s="9">
        <v>0</v>
      </c>
      <c r="X354" s="9">
        <v>1</v>
      </c>
      <c r="Y354" s="9">
        <v>0</v>
      </c>
      <c r="Z354" s="9">
        <v>0</v>
      </c>
      <c r="AA354" s="9">
        <v>0</v>
      </c>
      <c r="AB354" s="9">
        <v>0</v>
      </c>
      <c r="AC354" s="11">
        <v>0</v>
      </c>
      <c r="AD354" s="76">
        <v>13</v>
      </c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4.25" customHeight="1">
      <c r="A355" s="32" t="s">
        <v>53</v>
      </c>
      <c r="B355" s="33">
        <v>45153</v>
      </c>
      <c r="C355" s="9">
        <f t="shared" si="5"/>
        <v>0</v>
      </c>
      <c r="D355" s="9">
        <f t="shared" si="6"/>
        <v>0</v>
      </c>
      <c r="E355" s="9">
        <f t="shared" si="7"/>
        <v>1</v>
      </c>
      <c r="F355" s="10">
        <f t="shared" si="4"/>
        <v>0.11737089201877934</v>
      </c>
      <c r="G355" s="9">
        <f t="shared" si="8"/>
        <v>0.1</v>
      </c>
      <c r="H355" s="9"/>
      <c r="I355" s="11"/>
      <c r="J355" s="47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44">
        <v>0</v>
      </c>
      <c r="T355" s="32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1</v>
      </c>
      <c r="AB355" s="9">
        <v>0</v>
      </c>
      <c r="AC355" s="11">
        <v>0</v>
      </c>
      <c r="AD355" s="76">
        <v>14</v>
      </c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4.25" customHeight="1">
      <c r="A356" s="32" t="s">
        <v>54</v>
      </c>
      <c r="B356" s="33">
        <v>45153</v>
      </c>
      <c r="C356" s="9">
        <f t="shared" si="5"/>
        <v>0</v>
      </c>
      <c r="D356" s="9">
        <f t="shared" si="6"/>
        <v>0</v>
      </c>
      <c r="E356" s="9">
        <f t="shared" si="7"/>
        <v>1</v>
      </c>
      <c r="F356" s="10">
        <f t="shared" si="4"/>
        <v>0.11737089201877934</v>
      </c>
      <c r="G356" s="9">
        <f t="shared" si="8"/>
        <v>0.1</v>
      </c>
      <c r="H356" s="9"/>
      <c r="I356" s="11"/>
      <c r="J356" s="47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44">
        <v>0</v>
      </c>
      <c r="T356" s="32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1</v>
      </c>
      <c r="AB356" s="9">
        <v>0</v>
      </c>
      <c r="AC356" s="11">
        <v>0</v>
      </c>
      <c r="AD356" s="76">
        <v>15</v>
      </c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4.25" customHeight="1">
      <c r="A357" s="32" t="s">
        <v>55</v>
      </c>
      <c r="B357" s="33">
        <v>45153</v>
      </c>
      <c r="C357" s="9">
        <f t="shared" si="5"/>
        <v>0</v>
      </c>
      <c r="D357" s="9">
        <f t="shared" si="6"/>
        <v>0</v>
      </c>
      <c r="E357" s="9">
        <f t="shared" si="7"/>
        <v>0</v>
      </c>
      <c r="F357" s="10">
        <f t="shared" si="4"/>
        <v>0</v>
      </c>
      <c r="G357" s="9">
        <f t="shared" si="8"/>
        <v>0</v>
      </c>
      <c r="H357" s="9"/>
      <c r="I357" s="11"/>
      <c r="J357" s="47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44">
        <v>0</v>
      </c>
      <c r="T357" s="32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11">
        <v>0</v>
      </c>
      <c r="AD357" s="76">
        <v>16</v>
      </c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4.25" customHeight="1">
      <c r="A358" s="32" t="s">
        <v>56</v>
      </c>
      <c r="B358" s="33">
        <v>45153</v>
      </c>
      <c r="C358" s="9">
        <f t="shared" si="5"/>
        <v>0</v>
      </c>
      <c r="D358" s="9">
        <f t="shared" si="6"/>
        <v>0</v>
      </c>
      <c r="E358" s="9">
        <f t="shared" si="7"/>
        <v>1</v>
      </c>
      <c r="F358" s="10">
        <f t="shared" si="4"/>
        <v>0.11737089201877934</v>
      </c>
      <c r="G358" s="9">
        <f t="shared" si="8"/>
        <v>0.1</v>
      </c>
      <c r="H358" s="9"/>
      <c r="I358" s="11"/>
      <c r="J358" s="47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44">
        <v>0</v>
      </c>
      <c r="T358" s="32">
        <v>0</v>
      </c>
      <c r="U358" s="9">
        <v>0</v>
      </c>
      <c r="V358" s="9">
        <v>0</v>
      </c>
      <c r="W358" s="9">
        <v>1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11">
        <v>0</v>
      </c>
      <c r="AD358" s="76">
        <v>17</v>
      </c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4.25" customHeight="1">
      <c r="A359" s="32" t="s">
        <v>57</v>
      </c>
      <c r="B359" s="33">
        <v>45153</v>
      </c>
      <c r="C359" s="9">
        <f t="shared" si="5"/>
        <v>0</v>
      </c>
      <c r="D359" s="9">
        <f t="shared" si="6"/>
        <v>0</v>
      </c>
      <c r="E359" s="9">
        <f t="shared" si="7"/>
        <v>1</v>
      </c>
      <c r="F359" s="10">
        <f t="shared" si="4"/>
        <v>0.11737089201877934</v>
      </c>
      <c r="G359" s="9">
        <f t="shared" si="8"/>
        <v>0.1</v>
      </c>
      <c r="H359" s="9"/>
      <c r="I359" s="11"/>
      <c r="J359" s="47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44">
        <v>0</v>
      </c>
      <c r="T359" s="32">
        <v>0</v>
      </c>
      <c r="U359" s="9">
        <v>1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11">
        <v>0</v>
      </c>
      <c r="AD359" s="76">
        <v>18</v>
      </c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4.25" customHeight="1">
      <c r="A360" s="32" t="s">
        <v>58</v>
      </c>
      <c r="B360" s="33">
        <v>45153</v>
      </c>
      <c r="C360" s="9">
        <f t="shared" si="5"/>
        <v>0</v>
      </c>
      <c r="D360" s="9">
        <f t="shared" si="6"/>
        <v>0</v>
      </c>
      <c r="E360" s="9">
        <f t="shared" si="7"/>
        <v>1</v>
      </c>
      <c r="F360" s="10">
        <f t="shared" si="4"/>
        <v>0.11737089201877934</v>
      </c>
      <c r="G360" s="9">
        <f t="shared" si="8"/>
        <v>0.1</v>
      </c>
      <c r="H360" s="9"/>
      <c r="I360" s="11"/>
      <c r="J360" s="47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44">
        <v>0</v>
      </c>
      <c r="T360" s="32">
        <v>0</v>
      </c>
      <c r="U360" s="9">
        <v>0</v>
      </c>
      <c r="V360" s="9">
        <v>0</v>
      </c>
      <c r="W360" s="9">
        <v>1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11">
        <v>0</v>
      </c>
      <c r="AD360" s="76">
        <v>19</v>
      </c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4.25" customHeight="1">
      <c r="A361" s="34" t="s">
        <v>59</v>
      </c>
      <c r="B361" s="36">
        <v>45153</v>
      </c>
      <c r="C361" s="13">
        <f t="shared" si="5"/>
        <v>0</v>
      </c>
      <c r="D361" s="13">
        <f t="shared" si="6"/>
        <v>0</v>
      </c>
      <c r="E361" s="13">
        <f t="shared" si="7"/>
        <v>0</v>
      </c>
      <c r="F361" s="14">
        <f t="shared" si="4"/>
        <v>0</v>
      </c>
      <c r="G361" s="13">
        <f t="shared" si="8"/>
        <v>0</v>
      </c>
      <c r="H361" s="13"/>
      <c r="I361" s="15"/>
      <c r="J361" s="48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45">
        <v>0</v>
      </c>
      <c r="T361" s="34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5">
        <v>0</v>
      </c>
      <c r="AD361" s="78">
        <v>20</v>
      </c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4.25" customHeight="1">
      <c r="A362" s="37" t="s">
        <v>39</v>
      </c>
      <c r="B362" s="38">
        <v>45167</v>
      </c>
      <c r="C362" s="17">
        <f t="shared" si="5"/>
        <v>0</v>
      </c>
      <c r="D362" s="17">
        <f t="shared" si="6"/>
        <v>0</v>
      </c>
      <c r="E362" s="17">
        <f t="shared" si="7"/>
        <v>1</v>
      </c>
      <c r="F362" s="18">
        <f t="shared" si="4"/>
        <v>0.11737089201877934</v>
      </c>
      <c r="G362" s="17">
        <f t="shared" si="8"/>
        <v>0.1</v>
      </c>
      <c r="H362" s="17"/>
      <c r="I362" s="19"/>
      <c r="J362" s="46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43">
        <v>0</v>
      </c>
      <c r="T362" s="30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1</v>
      </c>
      <c r="AB362" s="5">
        <v>0</v>
      </c>
      <c r="AC362" s="7">
        <v>0</v>
      </c>
      <c r="AD362" s="75">
        <v>1</v>
      </c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4.25" customHeight="1">
      <c r="A363" s="32" t="s">
        <v>41</v>
      </c>
      <c r="B363" s="33">
        <v>45167</v>
      </c>
      <c r="C363" s="9">
        <f t="shared" si="5"/>
        <v>0</v>
      </c>
      <c r="D363" s="9">
        <f t="shared" si="6"/>
        <v>0</v>
      </c>
      <c r="E363" s="9">
        <f t="shared" si="7"/>
        <v>1</v>
      </c>
      <c r="F363" s="10">
        <f t="shared" si="4"/>
        <v>0.11737089201877934</v>
      </c>
      <c r="G363" s="9">
        <f t="shared" si="8"/>
        <v>0.1</v>
      </c>
      <c r="H363" s="9"/>
      <c r="I363" s="11"/>
      <c r="J363" s="47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44">
        <v>0</v>
      </c>
      <c r="T363" s="32">
        <v>1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11">
        <v>0</v>
      </c>
      <c r="AD363" s="76">
        <v>2</v>
      </c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4.25" customHeight="1">
      <c r="A364" s="32" t="s">
        <v>42</v>
      </c>
      <c r="B364" s="33">
        <v>45167</v>
      </c>
      <c r="C364" s="9">
        <f t="shared" si="5"/>
        <v>0</v>
      </c>
      <c r="D364" s="9">
        <f t="shared" si="6"/>
        <v>0</v>
      </c>
      <c r="E364" s="9">
        <f t="shared" si="7"/>
        <v>1</v>
      </c>
      <c r="F364" s="10">
        <f t="shared" si="4"/>
        <v>0.11737089201877934</v>
      </c>
      <c r="G364" s="9">
        <f t="shared" si="8"/>
        <v>0.1</v>
      </c>
      <c r="H364" s="9"/>
      <c r="I364" s="11"/>
      <c r="J364" s="47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44">
        <v>0</v>
      </c>
      <c r="T364" s="32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1</v>
      </c>
      <c r="AC364" s="11">
        <v>0</v>
      </c>
      <c r="AD364" s="76">
        <v>3</v>
      </c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4.25" customHeight="1">
      <c r="A365" s="32" t="s">
        <v>43</v>
      </c>
      <c r="B365" s="33">
        <v>45167</v>
      </c>
      <c r="C365" s="9">
        <f t="shared" si="5"/>
        <v>0</v>
      </c>
      <c r="D365" s="9">
        <f t="shared" si="6"/>
        <v>0</v>
      </c>
      <c r="E365" s="9">
        <f t="shared" si="7"/>
        <v>1</v>
      </c>
      <c r="F365" s="10">
        <f t="shared" si="4"/>
        <v>0.11737089201877934</v>
      </c>
      <c r="G365" s="9">
        <f t="shared" si="8"/>
        <v>0.1</v>
      </c>
      <c r="H365" s="9"/>
      <c r="I365" s="11"/>
      <c r="J365" s="47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44">
        <v>0</v>
      </c>
      <c r="T365" s="32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1</v>
      </c>
      <c r="AB365" s="9">
        <v>0</v>
      </c>
      <c r="AC365" s="11">
        <v>0</v>
      </c>
      <c r="AD365" s="76">
        <v>4</v>
      </c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4.25" customHeight="1">
      <c r="A366" s="32" t="s">
        <v>44</v>
      </c>
      <c r="B366" s="33">
        <v>45167</v>
      </c>
      <c r="C366" s="9">
        <f t="shared" si="5"/>
        <v>0</v>
      </c>
      <c r="D366" s="9">
        <f t="shared" si="6"/>
        <v>0</v>
      </c>
      <c r="E366" s="9">
        <f t="shared" si="7"/>
        <v>1</v>
      </c>
      <c r="F366" s="10">
        <f t="shared" si="4"/>
        <v>0.11737089201877934</v>
      </c>
      <c r="G366" s="9">
        <f t="shared" si="8"/>
        <v>0.1</v>
      </c>
      <c r="H366" s="9"/>
      <c r="I366" s="11"/>
      <c r="J366" s="47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44">
        <v>0</v>
      </c>
      <c r="T366" s="32">
        <v>0</v>
      </c>
      <c r="U366" s="9">
        <v>0</v>
      </c>
      <c r="V366" s="9">
        <v>0</v>
      </c>
      <c r="W366" s="9">
        <v>0</v>
      </c>
      <c r="X366" s="9">
        <v>1</v>
      </c>
      <c r="Y366" s="9">
        <v>0</v>
      </c>
      <c r="Z366" s="9">
        <v>0</v>
      </c>
      <c r="AA366" s="9">
        <v>0</v>
      </c>
      <c r="AB366" s="9">
        <v>0</v>
      </c>
      <c r="AC366" s="11">
        <v>0</v>
      </c>
      <c r="AD366" s="76">
        <v>5</v>
      </c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4.25" customHeight="1">
      <c r="A367" s="32" t="s">
        <v>45</v>
      </c>
      <c r="B367" s="33">
        <v>45167</v>
      </c>
      <c r="C367" s="9">
        <f t="shared" si="5"/>
        <v>0</v>
      </c>
      <c r="D367" s="9">
        <f t="shared" si="6"/>
        <v>0</v>
      </c>
      <c r="E367" s="9">
        <f t="shared" si="7"/>
        <v>0</v>
      </c>
      <c r="F367" s="10">
        <f t="shared" si="4"/>
        <v>0</v>
      </c>
      <c r="G367" s="9">
        <f t="shared" si="8"/>
        <v>0</v>
      </c>
      <c r="H367" s="9"/>
      <c r="I367" s="11"/>
      <c r="J367" s="47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44">
        <v>0</v>
      </c>
      <c r="T367" s="32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11">
        <v>0</v>
      </c>
      <c r="AD367" s="76">
        <v>6</v>
      </c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4.25" customHeight="1">
      <c r="A368" s="32" t="s">
        <v>46</v>
      </c>
      <c r="B368" s="33">
        <v>45167</v>
      </c>
      <c r="C368" s="9">
        <f t="shared" si="5"/>
        <v>0</v>
      </c>
      <c r="D368" s="9">
        <f t="shared" si="6"/>
        <v>0</v>
      </c>
      <c r="E368" s="9">
        <f t="shared" si="7"/>
        <v>0</v>
      </c>
      <c r="F368" s="10">
        <f t="shared" si="4"/>
        <v>0</v>
      </c>
      <c r="G368" s="9">
        <f t="shared" si="8"/>
        <v>0</v>
      </c>
      <c r="H368" s="9"/>
      <c r="I368" s="11"/>
      <c r="J368" s="47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44">
        <v>0</v>
      </c>
      <c r="T368" s="32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11">
        <v>0</v>
      </c>
      <c r="AD368" s="76">
        <v>7</v>
      </c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4.25" customHeight="1">
      <c r="A369" s="32" t="s">
        <v>47</v>
      </c>
      <c r="B369" s="33">
        <v>45167</v>
      </c>
      <c r="C369" s="9">
        <f t="shared" si="5"/>
        <v>0</v>
      </c>
      <c r="D369" s="9">
        <f t="shared" si="6"/>
        <v>0</v>
      </c>
      <c r="E369" s="9">
        <f t="shared" si="7"/>
        <v>0</v>
      </c>
      <c r="F369" s="10">
        <f t="shared" si="4"/>
        <v>0</v>
      </c>
      <c r="G369" s="9">
        <f t="shared" si="8"/>
        <v>0</v>
      </c>
      <c r="H369" s="9"/>
      <c r="I369" s="11"/>
      <c r="J369" s="47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44">
        <v>0</v>
      </c>
      <c r="T369" s="32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11">
        <v>0</v>
      </c>
      <c r="AD369" s="76">
        <v>8</v>
      </c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4.25" customHeight="1">
      <c r="A370" s="32" t="s">
        <v>48</v>
      </c>
      <c r="B370" s="33">
        <v>45167</v>
      </c>
      <c r="C370" s="9">
        <f t="shared" si="5"/>
        <v>0</v>
      </c>
      <c r="D370" s="9">
        <f t="shared" si="6"/>
        <v>0</v>
      </c>
      <c r="E370" s="9">
        <f t="shared" si="7"/>
        <v>0</v>
      </c>
      <c r="F370" s="10">
        <f t="shared" si="4"/>
        <v>0</v>
      </c>
      <c r="G370" s="9">
        <f t="shared" si="8"/>
        <v>0</v>
      </c>
      <c r="H370" s="9"/>
      <c r="I370" s="11"/>
      <c r="J370" s="47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44">
        <v>0</v>
      </c>
      <c r="T370" s="32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11">
        <v>0</v>
      </c>
      <c r="AD370" s="76">
        <v>9</v>
      </c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4.25" customHeight="1">
      <c r="A371" s="32" t="s">
        <v>49</v>
      </c>
      <c r="B371" s="33">
        <v>45167</v>
      </c>
      <c r="C371" s="9">
        <f t="shared" si="5"/>
        <v>0</v>
      </c>
      <c r="D371" s="9">
        <f t="shared" si="6"/>
        <v>0</v>
      </c>
      <c r="E371" s="9">
        <f t="shared" si="7"/>
        <v>1</v>
      </c>
      <c r="F371" s="10">
        <f t="shared" si="4"/>
        <v>0.11737089201877934</v>
      </c>
      <c r="G371" s="9">
        <f t="shared" si="8"/>
        <v>0.1</v>
      </c>
      <c r="H371" s="9"/>
      <c r="I371" s="11"/>
      <c r="J371" s="47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44">
        <v>0</v>
      </c>
      <c r="T371" s="32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1</v>
      </c>
      <c r="AA371" s="9">
        <v>0</v>
      </c>
      <c r="AB371" s="9">
        <v>0</v>
      </c>
      <c r="AC371" s="11">
        <v>0</v>
      </c>
      <c r="AD371" s="76">
        <v>10</v>
      </c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4.25" customHeight="1">
      <c r="A372" s="32" t="s">
        <v>50</v>
      </c>
      <c r="B372" s="33">
        <v>45167</v>
      </c>
      <c r="C372" s="9">
        <f t="shared" si="5"/>
        <v>0</v>
      </c>
      <c r="D372" s="9">
        <f t="shared" si="6"/>
        <v>0</v>
      </c>
      <c r="E372" s="9">
        <f t="shared" si="7"/>
        <v>1</v>
      </c>
      <c r="F372" s="10">
        <f t="shared" si="4"/>
        <v>0.11737089201877934</v>
      </c>
      <c r="G372" s="9">
        <f t="shared" si="8"/>
        <v>0.1</v>
      </c>
      <c r="H372" s="9"/>
      <c r="I372" s="11"/>
      <c r="J372" s="47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44">
        <v>0</v>
      </c>
      <c r="T372" s="32">
        <v>0</v>
      </c>
      <c r="U372" s="9">
        <v>0</v>
      </c>
      <c r="V372" s="9">
        <v>1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11">
        <v>0</v>
      </c>
      <c r="AD372" s="76">
        <v>11</v>
      </c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4.25" customHeight="1">
      <c r="A373" s="32" t="s">
        <v>51</v>
      </c>
      <c r="B373" s="33">
        <v>45167</v>
      </c>
      <c r="C373" s="9">
        <f t="shared" si="5"/>
        <v>0</v>
      </c>
      <c r="D373" s="9">
        <f t="shared" si="6"/>
        <v>0</v>
      </c>
      <c r="E373" s="9">
        <f t="shared" si="7"/>
        <v>1</v>
      </c>
      <c r="F373" s="10">
        <f t="shared" si="4"/>
        <v>0.11737089201877934</v>
      </c>
      <c r="G373" s="9">
        <f t="shared" si="8"/>
        <v>0.1</v>
      </c>
      <c r="H373" s="9"/>
      <c r="I373" s="11"/>
      <c r="J373" s="47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44">
        <v>0</v>
      </c>
      <c r="T373" s="32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11">
        <v>1</v>
      </c>
      <c r="AD373" s="76">
        <v>12</v>
      </c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4.25" customHeight="1">
      <c r="A374" s="32" t="s">
        <v>52</v>
      </c>
      <c r="B374" s="33">
        <v>45167</v>
      </c>
      <c r="C374" s="9">
        <f t="shared" si="5"/>
        <v>0</v>
      </c>
      <c r="D374" s="9">
        <f t="shared" si="6"/>
        <v>0</v>
      </c>
      <c r="E374" s="9">
        <f t="shared" si="7"/>
        <v>1</v>
      </c>
      <c r="F374" s="10">
        <f t="shared" si="4"/>
        <v>0.11737089201877934</v>
      </c>
      <c r="G374" s="9">
        <f t="shared" si="8"/>
        <v>0.1</v>
      </c>
      <c r="H374" s="9"/>
      <c r="I374" s="11"/>
      <c r="J374" s="47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44">
        <v>0</v>
      </c>
      <c r="T374" s="32">
        <v>1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11">
        <v>0</v>
      </c>
      <c r="AD374" s="76">
        <v>13</v>
      </c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4.25" customHeight="1">
      <c r="A375" s="32" t="s">
        <v>53</v>
      </c>
      <c r="B375" s="33">
        <v>45167</v>
      </c>
      <c r="C375" s="9">
        <f t="shared" si="5"/>
        <v>0</v>
      </c>
      <c r="D375" s="9">
        <f t="shared" si="6"/>
        <v>0</v>
      </c>
      <c r="E375" s="9">
        <f t="shared" si="7"/>
        <v>1</v>
      </c>
      <c r="F375" s="10">
        <f t="shared" si="4"/>
        <v>0.11737089201877934</v>
      </c>
      <c r="G375" s="9">
        <f t="shared" si="8"/>
        <v>0.1</v>
      </c>
      <c r="H375" s="9"/>
      <c r="I375" s="11"/>
      <c r="J375" s="47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44">
        <v>0</v>
      </c>
      <c r="T375" s="32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1</v>
      </c>
      <c r="AB375" s="9">
        <v>0</v>
      </c>
      <c r="AC375" s="11">
        <v>0</v>
      </c>
      <c r="AD375" s="76">
        <v>14</v>
      </c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4.25" customHeight="1">
      <c r="A376" s="32" t="s">
        <v>54</v>
      </c>
      <c r="B376" s="33">
        <v>45167</v>
      </c>
      <c r="C376" s="9">
        <f t="shared" si="5"/>
        <v>0</v>
      </c>
      <c r="D376" s="9">
        <f t="shared" si="6"/>
        <v>0</v>
      </c>
      <c r="E376" s="9">
        <f t="shared" si="7"/>
        <v>0</v>
      </c>
      <c r="F376" s="10">
        <f t="shared" si="4"/>
        <v>0</v>
      </c>
      <c r="G376" s="9">
        <f t="shared" si="8"/>
        <v>0</v>
      </c>
      <c r="H376" s="9"/>
      <c r="I376" s="11"/>
      <c r="J376" s="47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44">
        <v>0</v>
      </c>
      <c r="T376" s="32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11">
        <v>0</v>
      </c>
      <c r="AD376" s="76">
        <v>15</v>
      </c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4.25" customHeight="1">
      <c r="A377" s="32" t="s">
        <v>55</v>
      </c>
      <c r="B377" s="33">
        <v>45167</v>
      </c>
      <c r="C377" s="9">
        <f t="shared" si="5"/>
        <v>0</v>
      </c>
      <c r="D377" s="9">
        <f t="shared" si="6"/>
        <v>0</v>
      </c>
      <c r="E377" s="9">
        <f t="shared" si="7"/>
        <v>0</v>
      </c>
      <c r="F377" s="10">
        <f t="shared" si="4"/>
        <v>0</v>
      </c>
      <c r="G377" s="9">
        <f t="shared" si="8"/>
        <v>0</v>
      </c>
      <c r="H377" s="9"/>
      <c r="I377" s="11"/>
      <c r="J377" s="47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44">
        <v>0</v>
      </c>
      <c r="T377" s="32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11">
        <v>0</v>
      </c>
      <c r="AD377" s="76">
        <v>16</v>
      </c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4.25" customHeight="1">
      <c r="A378" s="32" t="s">
        <v>56</v>
      </c>
      <c r="B378" s="33">
        <v>45167</v>
      </c>
      <c r="C378" s="9">
        <f t="shared" si="5"/>
        <v>0</v>
      </c>
      <c r="D378" s="9">
        <f t="shared" si="6"/>
        <v>0</v>
      </c>
      <c r="E378" s="9">
        <f t="shared" si="7"/>
        <v>1</v>
      </c>
      <c r="F378" s="10">
        <f t="shared" si="4"/>
        <v>0.11737089201877934</v>
      </c>
      <c r="G378" s="9">
        <f t="shared" si="8"/>
        <v>0.1</v>
      </c>
      <c r="H378" s="9"/>
      <c r="I378" s="11"/>
      <c r="J378" s="47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44">
        <v>0</v>
      </c>
      <c r="T378" s="32">
        <v>0</v>
      </c>
      <c r="U378" s="9">
        <v>0</v>
      </c>
      <c r="V378" s="9">
        <v>0</v>
      </c>
      <c r="W378" s="9">
        <v>1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11">
        <v>0</v>
      </c>
      <c r="AD378" s="76">
        <v>17</v>
      </c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4.25" customHeight="1">
      <c r="A379" s="32" t="s">
        <v>57</v>
      </c>
      <c r="B379" s="33">
        <v>45167</v>
      </c>
      <c r="C379" s="9">
        <f t="shared" si="5"/>
        <v>0</v>
      </c>
      <c r="D379" s="9">
        <f t="shared" si="6"/>
        <v>0</v>
      </c>
      <c r="E379" s="9">
        <f t="shared" si="7"/>
        <v>1</v>
      </c>
      <c r="F379" s="10">
        <f t="shared" si="4"/>
        <v>0.11737089201877934</v>
      </c>
      <c r="G379" s="9">
        <f t="shared" si="8"/>
        <v>0.1</v>
      </c>
      <c r="H379" s="9"/>
      <c r="I379" s="11"/>
      <c r="J379" s="47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44">
        <v>0</v>
      </c>
      <c r="T379" s="32">
        <v>0</v>
      </c>
      <c r="U379" s="9">
        <v>1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11">
        <v>0</v>
      </c>
      <c r="AD379" s="76">
        <v>18</v>
      </c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4.25" customHeight="1">
      <c r="A380" s="32" t="s">
        <v>58</v>
      </c>
      <c r="B380" s="33">
        <v>45167</v>
      </c>
      <c r="C380" s="9">
        <f t="shared" si="5"/>
        <v>0</v>
      </c>
      <c r="D380" s="9">
        <f t="shared" si="6"/>
        <v>0</v>
      </c>
      <c r="E380" s="9">
        <f t="shared" si="7"/>
        <v>0</v>
      </c>
      <c r="F380" s="10">
        <f t="shared" si="4"/>
        <v>0</v>
      </c>
      <c r="G380" s="9">
        <f t="shared" si="8"/>
        <v>0</v>
      </c>
      <c r="H380" s="9"/>
      <c r="I380" s="11"/>
      <c r="J380" s="47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44">
        <v>0</v>
      </c>
      <c r="T380" s="32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11">
        <v>0</v>
      </c>
      <c r="AD380" s="76">
        <v>19</v>
      </c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4.25" customHeight="1">
      <c r="A381" s="35" t="s">
        <v>59</v>
      </c>
      <c r="B381" s="39">
        <v>45167</v>
      </c>
      <c r="C381" s="21">
        <f t="shared" si="5"/>
        <v>0</v>
      </c>
      <c r="D381" s="21">
        <f t="shared" si="6"/>
        <v>0</v>
      </c>
      <c r="E381" s="21">
        <f t="shared" si="7"/>
        <v>0</v>
      </c>
      <c r="F381" s="22">
        <f t="shared" si="4"/>
        <v>0</v>
      </c>
      <c r="G381" s="21">
        <f t="shared" si="8"/>
        <v>0</v>
      </c>
      <c r="H381" s="21"/>
      <c r="I381" s="23"/>
      <c r="J381" s="48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45">
        <v>0</v>
      </c>
      <c r="T381" s="34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5">
        <v>0</v>
      </c>
      <c r="AD381" s="78">
        <v>20</v>
      </c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4.25" customHeight="1">
      <c r="A382" s="30" t="s">
        <v>39</v>
      </c>
      <c r="B382" s="31">
        <v>45182</v>
      </c>
      <c r="C382" s="5">
        <f t="shared" si="5"/>
        <v>0</v>
      </c>
      <c r="D382" s="5">
        <f t="shared" si="6"/>
        <v>0</v>
      </c>
      <c r="E382" s="5">
        <f t="shared" si="7"/>
        <v>1</v>
      </c>
      <c r="F382" s="6">
        <f t="shared" si="4"/>
        <v>0.11737089201877934</v>
      </c>
      <c r="G382" s="5">
        <f t="shared" si="8"/>
        <v>0.1</v>
      </c>
      <c r="H382" s="5">
        <v>1</v>
      </c>
      <c r="I382" s="7">
        <v>188</v>
      </c>
      <c r="J382" s="46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43">
        <v>0</v>
      </c>
      <c r="T382" s="30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0</v>
      </c>
      <c r="AC382" s="7">
        <v>0</v>
      </c>
      <c r="AD382" s="4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4.25" customHeight="1">
      <c r="A383" s="32" t="s">
        <v>41</v>
      </c>
      <c r="B383" s="33">
        <v>45182</v>
      </c>
      <c r="C383" s="9">
        <f t="shared" si="5"/>
        <v>0</v>
      </c>
      <c r="D383" s="9">
        <f t="shared" si="6"/>
        <v>0</v>
      </c>
      <c r="E383" s="9">
        <f t="shared" si="7"/>
        <v>1</v>
      </c>
      <c r="F383" s="10">
        <f t="shared" si="4"/>
        <v>0.11737089201877934</v>
      </c>
      <c r="G383" s="9">
        <f t="shared" si="8"/>
        <v>0.1</v>
      </c>
      <c r="H383" s="9">
        <v>1</v>
      </c>
      <c r="I383" s="11">
        <v>156</v>
      </c>
      <c r="J383" s="47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44">
        <v>0</v>
      </c>
      <c r="T383" s="32">
        <v>1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11">
        <v>0</v>
      </c>
      <c r="AD383" s="4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4.25" customHeight="1">
      <c r="A384" s="32" t="s">
        <v>42</v>
      </c>
      <c r="B384" s="33">
        <v>45182</v>
      </c>
      <c r="C384" s="9">
        <f t="shared" si="5"/>
        <v>0</v>
      </c>
      <c r="D384" s="9">
        <f t="shared" si="6"/>
        <v>0</v>
      </c>
      <c r="E384" s="9">
        <f t="shared" si="7"/>
        <v>1</v>
      </c>
      <c r="F384" s="10">
        <f t="shared" si="4"/>
        <v>0.11737089201877934</v>
      </c>
      <c r="G384" s="9">
        <f t="shared" si="8"/>
        <v>0.1</v>
      </c>
      <c r="H384" s="9">
        <v>1</v>
      </c>
      <c r="I384" s="11">
        <v>176</v>
      </c>
      <c r="J384" s="47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44">
        <v>0</v>
      </c>
      <c r="T384" s="32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1</v>
      </c>
      <c r="AC384" s="11">
        <v>0</v>
      </c>
      <c r="AD384" s="4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4.25" customHeight="1">
      <c r="A385" s="32" t="s">
        <v>43</v>
      </c>
      <c r="B385" s="33">
        <v>45182</v>
      </c>
      <c r="C385" s="9">
        <f t="shared" si="5"/>
        <v>0</v>
      </c>
      <c r="D385" s="9">
        <f t="shared" si="6"/>
        <v>0</v>
      </c>
      <c r="E385" s="9">
        <f t="shared" si="7"/>
        <v>1</v>
      </c>
      <c r="F385" s="10">
        <f t="shared" si="4"/>
        <v>0.11737089201877934</v>
      </c>
      <c r="G385" s="9">
        <f t="shared" si="8"/>
        <v>0.1</v>
      </c>
      <c r="H385" s="9">
        <v>1</v>
      </c>
      <c r="I385" s="11">
        <v>138</v>
      </c>
      <c r="J385" s="47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44">
        <v>0</v>
      </c>
      <c r="T385" s="32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1</v>
      </c>
      <c r="AB385" s="9">
        <v>0</v>
      </c>
      <c r="AC385" s="11">
        <v>0</v>
      </c>
      <c r="AD385" s="4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4.25" customHeight="1">
      <c r="A386" s="32" t="s">
        <v>44</v>
      </c>
      <c r="B386" s="33">
        <v>45182</v>
      </c>
      <c r="C386" s="9">
        <f t="shared" si="5"/>
        <v>0</v>
      </c>
      <c r="D386" s="9">
        <f t="shared" si="6"/>
        <v>0</v>
      </c>
      <c r="E386" s="9">
        <f t="shared" si="7"/>
        <v>1</v>
      </c>
      <c r="F386" s="10">
        <f t="shared" si="4"/>
        <v>0.11737089201877934</v>
      </c>
      <c r="G386" s="9">
        <f t="shared" si="8"/>
        <v>0.1</v>
      </c>
      <c r="H386" s="9">
        <v>1</v>
      </c>
      <c r="I386" s="11">
        <v>171</v>
      </c>
      <c r="J386" s="47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44">
        <v>0</v>
      </c>
      <c r="T386" s="32">
        <v>0</v>
      </c>
      <c r="U386" s="9">
        <v>0</v>
      </c>
      <c r="V386" s="9">
        <v>0</v>
      </c>
      <c r="W386" s="9">
        <v>0</v>
      </c>
      <c r="X386" s="9">
        <v>1</v>
      </c>
      <c r="Y386" s="9">
        <v>0</v>
      </c>
      <c r="Z386" s="9">
        <v>0</v>
      </c>
      <c r="AA386" s="9">
        <v>0</v>
      </c>
      <c r="AB386" s="9">
        <v>0</v>
      </c>
      <c r="AC386" s="11">
        <v>0</v>
      </c>
      <c r="AD386" s="4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4.25" customHeight="1">
      <c r="A387" s="32" t="s">
        <v>45</v>
      </c>
      <c r="B387" s="33">
        <v>45182</v>
      </c>
      <c r="C387" s="9">
        <f t="shared" si="5"/>
        <v>0</v>
      </c>
      <c r="D387" s="9">
        <f t="shared" si="6"/>
        <v>0</v>
      </c>
      <c r="E387" s="9">
        <f t="shared" si="7"/>
        <v>0</v>
      </c>
      <c r="F387" s="10">
        <f t="shared" si="4"/>
        <v>0</v>
      </c>
      <c r="G387" s="9">
        <f t="shared" si="8"/>
        <v>0</v>
      </c>
      <c r="H387" s="9">
        <v>0</v>
      </c>
      <c r="I387" s="11">
        <v>0</v>
      </c>
      <c r="J387" s="47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44">
        <v>0</v>
      </c>
      <c r="T387" s="32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11">
        <v>0</v>
      </c>
      <c r="AD387" s="4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4.25" customHeight="1">
      <c r="A388" s="32" t="s">
        <v>46</v>
      </c>
      <c r="B388" s="33">
        <v>45182</v>
      </c>
      <c r="C388" s="9">
        <f t="shared" si="5"/>
        <v>0</v>
      </c>
      <c r="D388" s="9">
        <f t="shared" si="6"/>
        <v>0</v>
      </c>
      <c r="E388" s="9">
        <f t="shared" si="7"/>
        <v>0</v>
      </c>
      <c r="F388" s="10">
        <f t="shared" si="4"/>
        <v>0</v>
      </c>
      <c r="G388" s="9">
        <f t="shared" si="8"/>
        <v>0</v>
      </c>
      <c r="H388" s="9">
        <v>0</v>
      </c>
      <c r="I388" s="11">
        <v>0</v>
      </c>
      <c r="J388" s="47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44">
        <v>0</v>
      </c>
      <c r="T388" s="32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11">
        <v>0</v>
      </c>
      <c r="AD388" s="4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4.25" customHeight="1">
      <c r="A389" s="32" t="s">
        <v>47</v>
      </c>
      <c r="B389" s="33">
        <v>45182</v>
      </c>
      <c r="C389" s="9">
        <f t="shared" si="5"/>
        <v>0</v>
      </c>
      <c r="D389" s="9">
        <f t="shared" si="6"/>
        <v>0</v>
      </c>
      <c r="E389" s="9">
        <f t="shared" si="7"/>
        <v>0</v>
      </c>
      <c r="F389" s="10">
        <f t="shared" si="4"/>
        <v>0</v>
      </c>
      <c r="G389" s="9">
        <f t="shared" si="8"/>
        <v>0</v>
      </c>
      <c r="H389" s="9">
        <v>0</v>
      </c>
      <c r="I389" s="11">
        <v>0</v>
      </c>
      <c r="J389" s="47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44">
        <v>0</v>
      </c>
      <c r="T389" s="32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11">
        <v>0</v>
      </c>
      <c r="AD389" s="4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4.25" customHeight="1">
      <c r="A390" s="32" t="s">
        <v>48</v>
      </c>
      <c r="B390" s="33">
        <v>45182</v>
      </c>
      <c r="C390" s="9">
        <f t="shared" si="5"/>
        <v>0</v>
      </c>
      <c r="D390" s="9">
        <f t="shared" si="6"/>
        <v>0</v>
      </c>
      <c r="E390" s="9">
        <f t="shared" si="7"/>
        <v>0</v>
      </c>
      <c r="F390" s="10">
        <f t="shared" si="4"/>
        <v>0</v>
      </c>
      <c r="G390" s="9">
        <f t="shared" si="8"/>
        <v>0</v>
      </c>
      <c r="H390" s="9">
        <v>0</v>
      </c>
      <c r="I390" s="11">
        <v>0</v>
      </c>
      <c r="J390" s="47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44">
        <v>0</v>
      </c>
      <c r="T390" s="32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11">
        <v>0</v>
      </c>
      <c r="AD390" s="4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4.25" customHeight="1">
      <c r="A391" s="32" t="s">
        <v>49</v>
      </c>
      <c r="B391" s="33">
        <v>45182</v>
      </c>
      <c r="C391" s="9">
        <f t="shared" si="5"/>
        <v>0</v>
      </c>
      <c r="D391" s="9">
        <f t="shared" si="6"/>
        <v>0</v>
      </c>
      <c r="E391" s="9">
        <f t="shared" si="7"/>
        <v>1</v>
      </c>
      <c r="F391" s="10">
        <f t="shared" si="4"/>
        <v>0.11737089201877934</v>
      </c>
      <c r="G391" s="9">
        <f t="shared" si="8"/>
        <v>0.1</v>
      </c>
      <c r="H391" s="9">
        <v>1</v>
      </c>
      <c r="I391" s="11">
        <v>170</v>
      </c>
      <c r="J391" s="47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44">
        <v>0</v>
      </c>
      <c r="T391" s="32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1</v>
      </c>
      <c r="AA391" s="9">
        <v>0</v>
      </c>
      <c r="AB391" s="9">
        <v>0</v>
      </c>
      <c r="AC391" s="11">
        <v>0</v>
      </c>
      <c r="AD391" s="4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4.25" customHeight="1">
      <c r="A392" s="32" t="s">
        <v>50</v>
      </c>
      <c r="B392" s="33">
        <v>45182</v>
      </c>
      <c r="C392" s="9">
        <f t="shared" si="5"/>
        <v>0</v>
      </c>
      <c r="D392" s="9">
        <f t="shared" si="6"/>
        <v>0</v>
      </c>
      <c r="E392" s="9">
        <f t="shared" si="7"/>
        <v>1</v>
      </c>
      <c r="F392" s="10">
        <f t="shared" si="4"/>
        <v>0.11737089201877934</v>
      </c>
      <c r="G392" s="9">
        <f t="shared" si="8"/>
        <v>0.1</v>
      </c>
      <c r="H392" s="9">
        <v>1</v>
      </c>
      <c r="I392" s="11">
        <v>188</v>
      </c>
      <c r="J392" s="47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44">
        <v>0</v>
      </c>
      <c r="T392" s="32">
        <v>0</v>
      </c>
      <c r="U392" s="9">
        <v>0</v>
      </c>
      <c r="V392" s="9">
        <v>1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11">
        <v>0</v>
      </c>
      <c r="AD392" s="4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4.25" customHeight="1">
      <c r="A393" s="32" t="s">
        <v>51</v>
      </c>
      <c r="B393" s="33">
        <v>45182</v>
      </c>
      <c r="C393" s="9">
        <f t="shared" si="5"/>
        <v>0</v>
      </c>
      <c r="D393" s="9">
        <f t="shared" si="6"/>
        <v>0</v>
      </c>
      <c r="E393" s="9">
        <f t="shared" si="7"/>
        <v>1</v>
      </c>
      <c r="F393" s="10">
        <f t="shared" si="4"/>
        <v>0.11737089201877934</v>
      </c>
      <c r="G393" s="9">
        <f t="shared" si="8"/>
        <v>0.1</v>
      </c>
      <c r="H393" s="9">
        <v>1</v>
      </c>
      <c r="I393" s="11">
        <v>150</v>
      </c>
      <c r="J393" s="47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44">
        <v>0</v>
      </c>
      <c r="T393" s="32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11">
        <v>1</v>
      </c>
      <c r="AD393" s="4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4.25" customHeight="1">
      <c r="A394" s="32" t="s">
        <v>52</v>
      </c>
      <c r="B394" s="33">
        <v>45182</v>
      </c>
      <c r="C394" s="9">
        <f t="shared" si="5"/>
        <v>0</v>
      </c>
      <c r="D394" s="9">
        <f t="shared" si="6"/>
        <v>0</v>
      </c>
      <c r="E394" s="9">
        <f t="shared" si="7"/>
        <v>1</v>
      </c>
      <c r="F394" s="10">
        <f t="shared" si="4"/>
        <v>0.11737089201877934</v>
      </c>
      <c r="G394" s="9">
        <f t="shared" si="8"/>
        <v>0.1</v>
      </c>
      <c r="H394" s="9">
        <v>1</v>
      </c>
      <c r="I394" s="11">
        <v>155</v>
      </c>
      <c r="J394" s="47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44">
        <v>0</v>
      </c>
      <c r="T394" s="32">
        <v>1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11">
        <v>0</v>
      </c>
      <c r="AD394" s="4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4.25" customHeight="1">
      <c r="A395" s="32" t="s">
        <v>53</v>
      </c>
      <c r="B395" s="33">
        <v>45182</v>
      </c>
      <c r="C395" s="9">
        <f t="shared" si="5"/>
        <v>0</v>
      </c>
      <c r="D395" s="9">
        <f t="shared" si="6"/>
        <v>0</v>
      </c>
      <c r="E395" s="9">
        <f t="shared" si="7"/>
        <v>1</v>
      </c>
      <c r="F395" s="10">
        <f t="shared" si="4"/>
        <v>0.11737089201877934</v>
      </c>
      <c r="G395" s="9">
        <f t="shared" si="8"/>
        <v>0.1</v>
      </c>
      <c r="H395" s="9">
        <v>1</v>
      </c>
      <c r="I395" s="11">
        <v>176</v>
      </c>
      <c r="J395" s="47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44">
        <v>0</v>
      </c>
      <c r="T395" s="32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1</v>
      </c>
      <c r="AB395" s="9">
        <v>0</v>
      </c>
      <c r="AC395" s="11">
        <v>0</v>
      </c>
      <c r="AD395" s="4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4.25" customHeight="1">
      <c r="A396" s="32" t="s">
        <v>54</v>
      </c>
      <c r="B396" s="33">
        <v>45182</v>
      </c>
      <c r="C396" s="9">
        <f t="shared" si="5"/>
        <v>0</v>
      </c>
      <c r="D396" s="9">
        <f t="shared" si="6"/>
        <v>0</v>
      </c>
      <c r="E396" s="9">
        <f t="shared" si="7"/>
        <v>0</v>
      </c>
      <c r="F396" s="10">
        <f t="shared" si="4"/>
        <v>0</v>
      </c>
      <c r="G396" s="9">
        <f t="shared" si="8"/>
        <v>0</v>
      </c>
      <c r="H396" s="9">
        <v>0</v>
      </c>
      <c r="I396" s="11">
        <v>0</v>
      </c>
      <c r="J396" s="47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44">
        <v>0</v>
      </c>
      <c r="T396" s="32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11">
        <v>0</v>
      </c>
      <c r="AD396" s="4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4.25" customHeight="1">
      <c r="A397" s="32" t="s">
        <v>55</v>
      </c>
      <c r="B397" s="33">
        <v>45182</v>
      </c>
      <c r="C397" s="9">
        <f t="shared" si="5"/>
        <v>0</v>
      </c>
      <c r="D397" s="9">
        <f t="shared" si="6"/>
        <v>0</v>
      </c>
      <c r="E397" s="9">
        <f t="shared" si="7"/>
        <v>0</v>
      </c>
      <c r="F397" s="10">
        <f t="shared" si="4"/>
        <v>0</v>
      </c>
      <c r="G397" s="9">
        <f t="shared" si="8"/>
        <v>0</v>
      </c>
      <c r="H397" s="9">
        <v>0</v>
      </c>
      <c r="I397" s="11">
        <v>0</v>
      </c>
      <c r="J397" s="47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44">
        <v>0</v>
      </c>
      <c r="T397" s="32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11">
        <v>0</v>
      </c>
      <c r="AD397" s="4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4.25" customHeight="1">
      <c r="A398" s="32" t="s">
        <v>56</v>
      </c>
      <c r="B398" s="33">
        <v>45182</v>
      </c>
      <c r="C398" s="9">
        <f t="shared" si="5"/>
        <v>0</v>
      </c>
      <c r="D398" s="9">
        <f t="shared" si="6"/>
        <v>0</v>
      </c>
      <c r="E398" s="9">
        <f t="shared" si="7"/>
        <v>1</v>
      </c>
      <c r="F398" s="10">
        <f t="shared" si="4"/>
        <v>0.11737089201877934</v>
      </c>
      <c r="G398" s="9">
        <f t="shared" si="8"/>
        <v>0.1</v>
      </c>
      <c r="H398" s="9">
        <v>1</v>
      </c>
      <c r="I398" s="11">
        <v>171</v>
      </c>
      <c r="J398" s="47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44">
        <v>0</v>
      </c>
      <c r="T398" s="32">
        <v>0</v>
      </c>
      <c r="U398" s="9">
        <v>0</v>
      </c>
      <c r="V398" s="9">
        <v>0</v>
      </c>
      <c r="W398" s="9">
        <v>1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11">
        <v>0</v>
      </c>
      <c r="AD398" s="4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4.25" customHeight="1">
      <c r="A399" s="32" t="s">
        <v>57</v>
      </c>
      <c r="B399" s="33">
        <v>45182</v>
      </c>
      <c r="C399" s="9">
        <f t="shared" si="5"/>
        <v>0</v>
      </c>
      <c r="D399" s="9">
        <f t="shared" si="6"/>
        <v>0</v>
      </c>
      <c r="E399" s="9">
        <f t="shared" si="7"/>
        <v>1</v>
      </c>
      <c r="F399" s="10">
        <f t="shared" si="4"/>
        <v>0.11737089201877934</v>
      </c>
      <c r="G399" s="9">
        <f t="shared" si="8"/>
        <v>0.1</v>
      </c>
      <c r="H399" s="9">
        <v>1</v>
      </c>
      <c r="I399" s="11">
        <v>163</v>
      </c>
      <c r="J399" s="47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44">
        <v>0</v>
      </c>
      <c r="T399" s="32">
        <v>0</v>
      </c>
      <c r="U399" s="9">
        <v>1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11">
        <v>0</v>
      </c>
      <c r="AD399" s="4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4.25" customHeight="1">
      <c r="A400" s="32" t="s">
        <v>58</v>
      </c>
      <c r="B400" s="33">
        <v>45182</v>
      </c>
      <c r="C400" s="9">
        <f t="shared" si="5"/>
        <v>0</v>
      </c>
      <c r="D400" s="9">
        <f t="shared" si="6"/>
        <v>0</v>
      </c>
      <c r="E400" s="9">
        <f t="shared" si="7"/>
        <v>0</v>
      </c>
      <c r="F400" s="10">
        <f t="shared" si="4"/>
        <v>0</v>
      </c>
      <c r="G400" s="9">
        <f t="shared" si="8"/>
        <v>0</v>
      </c>
      <c r="H400" s="9">
        <v>0</v>
      </c>
      <c r="I400" s="11">
        <v>0</v>
      </c>
      <c r="J400" s="47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44">
        <v>0</v>
      </c>
      <c r="T400" s="32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11">
        <v>0</v>
      </c>
      <c r="AD400" s="4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4.25" customHeight="1" thickBot="1">
      <c r="A401" s="34" t="s">
        <v>59</v>
      </c>
      <c r="B401" s="39">
        <v>45182</v>
      </c>
      <c r="C401" s="21">
        <f t="shared" si="5"/>
        <v>0</v>
      </c>
      <c r="D401" s="13">
        <f t="shared" si="6"/>
        <v>0</v>
      </c>
      <c r="E401" s="13">
        <f t="shared" si="7"/>
        <v>0</v>
      </c>
      <c r="F401" s="14">
        <f t="shared" si="4"/>
        <v>0</v>
      </c>
      <c r="G401" s="13">
        <f t="shared" si="8"/>
        <v>0</v>
      </c>
      <c r="H401" s="13">
        <v>0</v>
      </c>
      <c r="I401" s="15">
        <v>0</v>
      </c>
      <c r="J401" s="48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45">
        <v>0</v>
      </c>
      <c r="T401" s="34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5">
        <v>0</v>
      </c>
      <c r="AD401" s="4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4.25" customHeight="1">
      <c r="A402" s="1"/>
      <c r="B402" s="2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4.25" customHeight="1">
      <c r="A403" s="1"/>
      <c r="B403" s="2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4.25" customHeight="1">
      <c r="A404" s="1"/>
      <c r="B404" s="2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4.25" customHeight="1">
      <c r="A405" s="1"/>
      <c r="B405" s="2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4.25" customHeight="1">
      <c r="A406" s="1"/>
      <c r="B406" s="2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4.25" customHeight="1">
      <c r="A407" s="1"/>
      <c r="B407" s="2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4.25" customHeight="1">
      <c r="A408" s="1"/>
      <c r="B408" s="2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4.25" customHeight="1">
      <c r="A409" s="1"/>
      <c r="B409" s="2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4.25" customHeight="1">
      <c r="A410" s="1"/>
      <c r="B410" s="2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4.25" customHeight="1">
      <c r="A411" s="1"/>
      <c r="B411" s="2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4.25" customHeight="1">
      <c r="A412" s="1"/>
      <c r="B412" s="2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4.25" customHeight="1">
      <c r="A413" s="1"/>
      <c r="B413" s="2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4.25" customHeight="1">
      <c r="A414" s="1"/>
      <c r="B414" s="2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4.25" customHeight="1">
      <c r="A415" s="1"/>
      <c r="B415" s="2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4.25" customHeight="1">
      <c r="A416" s="1"/>
      <c r="B416" s="2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4.25" customHeight="1">
      <c r="A417" s="1"/>
      <c r="B417" s="2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4.25" customHeight="1">
      <c r="A418" s="1"/>
      <c r="B418" s="2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4.25" customHeight="1">
      <c r="A419" s="1"/>
      <c r="B419" s="2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4.25" customHeight="1">
      <c r="A420" s="1"/>
      <c r="B420" s="2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4.25" customHeight="1">
      <c r="A421" s="1"/>
      <c r="B421" s="2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4.25" customHeight="1">
      <c r="A422" s="1"/>
      <c r="B422" s="2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4.25" customHeight="1">
      <c r="A423" s="1"/>
      <c r="B423" s="2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4.25" customHeight="1">
      <c r="A424" s="1"/>
      <c r="B424" s="2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4.25" customHeight="1">
      <c r="A425" s="1"/>
      <c r="B425" s="2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4.25" customHeight="1">
      <c r="A426" s="1"/>
      <c r="B426" s="2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4.25" customHeight="1">
      <c r="A427" s="1"/>
      <c r="B427" s="2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4.25" customHeight="1">
      <c r="A428" s="1"/>
      <c r="B428" s="2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4.25" customHeight="1">
      <c r="A429" s="1"/>
      <c r="B429" s="2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4.25" customHeight="1">
      <c r="A430" s="1"/>
      <c r="B430" s="2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4.25" customHeight="1">
      <c r="A431" s="1"/>
      <c r="B431" s="2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4.25" customHeight="1">
      <c r="A432" s="1"/>
      <c r="B432" s="2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4.25" customHeight="1">
      <c r="A433" s="1"/>
      <c r="B433" s="2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4.25" customHeight="1">
      <c r="A434" s="1"/>
      <c r="B434" s="2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4.25" customHeight="1">
      <c r="A435" s="1"/>
      <c r="B435" s="2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4.25" customHeight="1">
      <c r="A436" s="1"/>
      <c r="B436" s="2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4.25" customHeight="1">
      <c r="A437" s="1"/>
      <c r="B437" s="2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4.25" customHeight="1">
      <c r="A438" s="1"/>
      <c r="B438" s="2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4.25" customHeight="1">
      <c r="A439" s="1"/>
      <c r="B439" s="2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4.25" customHeight="1">
      <c r="A440" s="1"/>
      <c r="B440" s="2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4.25" customHeight="1">
      <c r="A441" s="1"/>
      <c r="B441" s="2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4.25" customHeight="1">
      <c r="A442" s="1"/>
      <c r="B442" s="2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4.25" customHeight="1">
      <c r="A443" s="1"/>
      <c r="B443" s="2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4.25" customHeight="1">
      <c r="A444" s="1"/>
      <c r="B444" s="2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4.25" customHeight="1">
      <c r="A445" s="1"/>
      <c r="B445" s="2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4.25" customHeight="1">
      <c r="A446" s="1"/>
      <c r="B446" s="2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4.25" customHeight="1">
      <c r="A447" s="1"/>
      <c r="B447" s="2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4.25" customHeight="1">
      <c r="A448" s="1"/>
      <c r="B448" s="2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4.25" customHeight="1">
      <c r="A449" s="1"/>
      <c r="B449" s="2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4.25" customHeight="1">
      <c r="A450" s="1"/>
      <c r="B450" s="2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4.25" customHeight="1">
      <c r="A451" s="1"/>
      <c r="B451" s="2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4.25" customHeight="1">
      <c r="A452" s="1"/>
      <c r="B452" s="2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4.25" customHeight="1">
      <c r="A453" s="1"/>
      <c r="B453" s="2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4.25" customHeight="1">
      <c r="A454" s="1"/>
      <c r="B454" s="2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4.25" customHeight="1">
      <c r="A455" s="1"/>
      <c r="B455" s="2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4.25" customHeight="1">
      <c r="A456" s="1"/>
      <c r="B456" s="2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4.25" customHeight="1">
      <c r="A457" s="1"/>
      <c r="B457" s="2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4.25" customHeight="1">
      <c r="A458" s="1"/>
      <c r="B458" s="2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4.25" customHeight="1">
      <c r="A459" s="1"/>
      <c r="B459" s="2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4.25" customHeight="1">
      <c r="A460" s="1"/>
      <c r="B460" s="2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4.25" customHeight="1">
      <c r="A461" s="1"/>
      <c r="B461" s="2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4.25" customHeight="1">
      <c r="A462" s="1"/>
      <c r="B462" s="2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4.25" customHeight="1">
      <c r="A463" s="1"/>
      <c r="B463" s="2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4.25" customHeight="1">
      <c r="A464" s="1"/>
      <c r="B464" s="2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4.25" customHeight="1">
      <c r="A465" s="1"/>
      <c r="B465" s="2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4.25" customHeight="1">
      <c r="A466" s="1"/>
      <c r="B466" s="2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4.25" customHeight="1">
      <c r="A467" s="1"/>
      <c r="B467" s="2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4.25" customHeight="1">
      <c r="A468" s="1"/>
      <c r="B468" s="2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4.25" customHeight="1">
      <c r="A469" s="1"/>
      <c r="B469" s="2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4.25" customHeight="1">
      <c r="A470" s="1"/>
      <c r="B470" s="2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4.25" customHeight="1">
      <c r="A471" s="1"/>
      <c r="B471" s="2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4.25" customHeight="1">
      <c r="A472" s="1"/>
      <c r="B472" s="2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4.25" customHeight="1">
      <c r="A473" s="1"/>
      <c r="B473" s="2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4.25" customHeight="1">
      <c r="A474" s="1"/>
      <c r="B474" s="2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4.25" customHeight="1">
      <c r="A475" s="1"/>
      <c r="B475" s="2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4.25" customHeight="1">
      <c r="A476" s="1"/>
      <c r="B476" s="2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4.25" customHeight="1">
      <c r="A477" s="1"/>
      <c r="B477" s="2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4.25" customHeight="1">
      <c r="A478" s="1"/>
      <c r="B478" s="2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4.25" customHeight="1">
      <c r="A479" s="1"/>
      <c r="B479" s="2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4.25" customHeight="1">
      <c r="A480" s="1"/>
      <c r="B480" s="2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4.25" customHeight="1">
      <c r="A481" s="1"/>
      <c r="B481" s="2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4.25" customHeight="1">
      <c r="A482" s="1"/>
      <c r="B482" s="2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4.25" customHeight="1">
      <c r="A483" s="1"/>
      <c r="B483" s="2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4.25" customHeight="1">
      <c r="A484" s="1"/>
      <c r="B484" s="2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4.25" customHeight="1">
      <c r="A485" s="1"/>
      <c r="B485" s="2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4.25" customHeight="1">
      <c r="A486" s="1"/>
      <c r="B486" s="2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4.25" customHeight="1">
      <c r="A487" s="1"/>
      <c r="B487" s="2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4.25" customHeight="1">
      <c r="A488" s="1"/>
      <c r="B488" s="2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4.25" customHeight="1">
      <c r="A489" s="1"/>
      <c r="B489" s="2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4.25" customHeight="1">
      <c r="A490" s="1"/>
      <c r="B490" s="2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4.25" customHeight="1">
      <c r="A491" s="1"/>
      <c r="B491" s="2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4.25" customHeight="1">
      <c r="A492" s="1"/>
      <c r="B492" s="2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4.25" customHeight="1">
      <c r="A493" s="1"/>
      <c r="B493" s="2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4.25" customHeight="1">
      <c r="A494" s="1"/>
      <c r="B494" s="2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4.25" customHeight="1">
      <c r="A495" s="1"/>
      <c r="B495" s="2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4.25" customHeight="1">
      <c r="A496" s="1"/>
      <c r="B496" s="2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4.25" customHeight="1">
      <c r="A497" s="1"/>
      <c r="B497" s="2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4.25" customHeight="1">
      <c r="A498" s="1"/>
      <c r="B498" s="2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4.25" customHeight="1">
      <c r="A499" s="1"/>
      <c r="B499" s="2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4.25" customHeight="1">
      <c r="A500" s="1"/>
      <c r="B500" s="2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4.25" customHeight="1">
      <c r="A501" s="1"/>
      <c r="B501" s="2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4.25" customHeight="1">
      <c r="A502" s="1"/>
      <c r="B502" s="2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4.25" customHeight="1">
      <c r="A503" s="1"/>
      <c r="B503" s="2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4.25" customHeight="1">
      <c r="A504" s="1"/>
      <c r="B504" s="2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4.25" customHeight="1">
      <c r="A505" s="1"/>
      <c r="B505" s="2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4.25" customHeight="1">
      <c r="A506" s="1"/>
      <c r="B506" s="2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4.25" customHeight="1">
      <c r="A507" s="1"/>
      <c r="B507" s="2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4.25" customHeight="1">
      <c r="A508" s="1"/>
      <c r="B508" s="2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4.25" customHeight="1">
      <c r="A509" s="1"/>
      <c r="B509" s="2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4.25" customHeight="1">
      <c r="A510" s="1"/>
      <c r="B510" s="2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4.25" customHeight="1">
      <c r="A511" s="1"/>
      <c r="B511" s="2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4.25" customHeight="1">
      <c r="A512" s="1"/>
      <c r="B512" s="2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4.25" customHeight="1">
      <c r="A513" s="1"/>
      <c r="B513" s="2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4.25" customHeight="1">
      <c r="A514" s="1"/>
      <c r="B514" s="2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4.25" customHeight="1">
      <c r="A515" s="1"/>
      <c r="B515" s="2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4.25" customHeight="1">
      <c r="A516" s="1"/>
      <c r="B516" s="2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4.25" customHeight="1">
      <c r="A517" s="1"/>
      <c r="B517" s="2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4.25" customHeight="1">
      <c r="A518" s="1"/>
      <c r="B518" s="2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4.25" customHeight="1">
      <c r="A519" s="1"/>
      <c r="B519" s="2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4.25" customHeight="1">
      <c r="A520" s="1"/>
      <c r="B520" s="2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4.25" customHeight="1">
      <c r="A521" s="1"/>
      <c r="B521" s="2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4.25" customHeight="1">
      <c r="A522" s="1"/>
      <c r="B522" s="2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4.25" customHeight="1">
      <c r="A523" s="1"/>
      <c r="B523" s="2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4.25" customHeight="1">
      <c r="A524" s="1"/>
      <c r="B524" s="2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4.25" customHeight="1">
      <c r="A525" s="1"/>
      <c r="B525" s="2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4.25" customHeight="1">
      <c r="A526" s="1"/>
      <c r="B526" s="2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4.25" customHeight="1">
      <c r="A527" s="1"/>
      <c r="B527" s="2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4.25" customHeight="1">
      <c r="A528" s="1"/>
      <c r="B528" s="2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4.25" customHeight="1">
      <c r="A529" s="1"/>
      <c r="B529" s="2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4.25" customHeight="1">
      <c r="A530" s="1"/>
      <c r="B530" s="2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4.25" customHeight="1">
      <c r="A531" s="1"/>
      <c r="B531" s="2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4.25" customHeight="1">
      <c r="A532" s="1"/>
      <c r="B532" s="2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4.25" customHeight="1">
      <c r="A533" s="1"/>
      <c r="B533" s="2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4.25" customHeight="1">
      <c r="A534" s="1"/>
      <c r="B534" s="2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4.25" customHeight="1">
      <c r="A535" s="1"/>
      <c r="B535" s="2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4.25" customHeight="1">
      <c r="A536" s="1"/>
      <c r="B536" s="2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4.25" customHeight="1">
      <c r="A537" s="1"/>
      <c r="B537" s="2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4.25" customHeight="1">
      <c r="A538" s="1"/>
      <c r="B538" s="2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4.25" customHeight="1">
      <c r="A539" s="1"/>
      <c r="B539" s="2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4.25" customHeight="1">
      <c r="A540" s="1"/>
      <c r="B540" s="2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4.25" customHeight="1">
      <c r="A541" s="1"/>
      <c r="B541" s="2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4.25" customHeight="1">
      <c r="A542" s="1"/>
      <c r="B542" s="2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4.25" customHeight="1">
      <c r="A543" s="1"/>
      <c r="B543" s="2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4.25" customHeight="1">
      <c r="A544" s="1"/>
      <c r="B544" s="2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4.25" customHeight="1">
      <c r="A545" s="1"/>
      <c r="B545" s="2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4.25" customHeight="1">
      <c r="A546" s="1"/>
      <c r="B546" s="2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4.25" customHeight="1">
      <c r="A547" s="1"/>
      <c r="B547" s="2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4.25" customHeight="1">
      <c r="A548" s="1"/>
      <c r="B548" s="2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4.25" customHeight="1">
      <c r="A549" s="1"/>
      <c r="B549" s="2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4.25" customHeight="1">
      <c r="A550" s="1"/>
      <c r="B550" s="2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4.25" customHeight="1">
      <c r="A551" s="1"/>
      <c r="B551" s="2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4.25" customHeight="1">
      <c r="A552" s="1"/>
      <c r="B552" s="2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4.25" customHeight="1">
      <c r="A553" s="1"/>
      <c r="B553" s="2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4.25" customHeight="1">
      <c r="A554" s="1"/>
      <c r="B554" s="2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4.25" customHeight="1">
      <c r="A555" s="1"/>
      <c r="B555" s="2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4.25" customHeight="1">
      <c r="A556" s="1"/>
      <c r="B556" s="2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4.25" customHeight="1">
      <c r="A557" s="1"/>
      <c r="B557" s="2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4.25" customHeight="1">
      <c r="A558" s="1"/>
      <c r="B558" s="2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4.25" customHeight="1">
      <c r="A559" s="1"/>
      <c r="B559" s="2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4.25" customHeight="1">
      <c r="A560" s="1"/>
      <c r="B560" s="2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4.25" customHeight="1">
      <c r="A561" s="1"/>
      <c r="B561" s="2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4.25" customHeight="1">
      <c r="A562" s="1"/>
      <c r="B562" s="2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4.25" customHeight="1">
      <c r="A563" s="1"/>
      <c r="B563" s="2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4.25" customHeight="1">
      <c r="A564" s="1"/>
      <c r="B564" s="2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4.25" customHeight="1">
      <c r="A565" s="1"/>
      <c r="B565" s="2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4.25" customHeight="1">
      <c r="A566" s="1"/>
      <c r="B566" s="2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4.25" customHeight="1">
      <c r="A567" s="1"/>
      <c r="B567" s="2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4.25" customHeight="1">
      <c r="A568" s="1"/>
      <c r="B568" s="2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4.25" customHeight="1">
      <c r="A569" s="1"/>
      <c r="B569" s="2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4.25" customHeight="1">
      <c r="A570" s="1"/>
      <c r="B570" s="2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4.25" customHeight="1">
      <c r="A571" s="1"/>
      <c r="B571" s="2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4.25" customHeight="1">
      <c r="A572" s="1"/>
      <c r="B572" s="2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4.25" customHeight="1">
      <c r="A573" s="1"/>
      <c r="B573" s="2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4.25" customHeight="1">
      <c r="A574" s="1"/>
      <c r="B574" s="2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4.25" customHeight="1">
      <c r="A575" s="1"/>
      <c r="B575" s="2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4.25" customHeight="1">
      <c r="A576" s="1"/>
      <c r="B576" s="2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4.25" customHeight="1">
      <c r="A577" s="1"/>
      <c r="B577" s="2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4.25" customHeight="1">
      <c r="A578" s="1"/>
      <c r="B578" s="2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4.25" customHeight="1">
      <c r="A579" s="1"/>
      <c r="B579" s="2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4.25" customHeight="1">
      <c r="A580" s="1"/>
      <c r="B580" s="2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4.25" customHeight="1">
      <c r="A581" s="1"/>
      <c r="B581" s="2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4.25" customHeight="1">
      <c r="A582" s="1"/>
      <c r="B582" s="2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4.25" customHeight="1">
      <c r="A583" s="1"/>
      <c r="B583" s="2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4.25" customHeight="1">
      <c r="A584" s="1"/>
      <c r="B584" s="2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4.25" customHeight="1">
      <c r="A585" s="1"/>
      <c r="B585" s="2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4.25" customHeight="1">
      <c r="A586" s="1"/>
      <c r="B586" s="2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4.25" customHeight="1">
      <c r="A587" s="1"/>
      <c r="B587" s="2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4.25" customHeight="1">
      <c r="A588" s="1"/>
      <c r="B588" s="2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4.25" customHeight="1">
      <c r="A589" s="1"/>
      <c r="B589" s="2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4.25" customHeight="1">
      <c r="A590" s="1"/>
      <c r="B590" s="2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4.25" customHeight="1">
      <c r="A591" s="1"/>
      <c r="B591" s="2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4.25" customHeight="1">
      <c r="A592" s="1"/>
      <c r="B592" s="2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4.25" customHeight="1">
      <c r="A593" s="1"/>
      <c r="B593" s="2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4.25" customHeight="1">
      <c r="A594" s="1"/>
      <c r="B594" s="2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4.25" customHeight="1">
      <c r="A595" s="1"/>
      <c r="B595" s="2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4.25" customHeight="1">
      <c r="A596" s="1"/>
      <c r="B596" s="2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4.25" customHeight="1">
      <c r="A597" s="1"/>
      <c r="B597" s="2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4.25" customHeight="1">
      <c r="A598" s="1"/>
      <c r="B598" s="2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4.25" customHeight="1">
      <c r="A599" s="1"/>
      <c r="B599" s="2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4.25" customHeight="1">
      <c r="A600" s="1"/>
      <c r="B600" s="2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4.25" customHeight="1">
      <c r="A601" s="1"/>
      <c r="B601" s="2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4.25" customHeight="1">
      <c r="A602" s="1"/>
      <c r="B602" s="2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4.25" customHeight="1">
      <c r="A603" s="1"/>
      <c r="B603" s="2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4.25" customHeight="1">
      <c r="A604" s="1"/>
      <c r="B604" s="2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4.25" customHeight="1">
      <c r="A605" s="1"/>
      <c r="B605" s="2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4.25" customHeight="1">
      <c r="A606" s="1"/>
      <c r="B606" s="2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4.25" customHeight="1">
      <c r="A607" s="1"/>
      <c r="B607" s="2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4.25" customHeight="1">
      <c r="A608" s="1"/>
      <c r="B608" s="2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4.25" customHeight="1">
      <c r="A609" s="1"/>
      <c r="B609" s="2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4.25" customHeight="1">
      <c r="A610" s="1"/>
      <c r="B610" s="2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4.25" customHeight="1">
      <c r="A611" s="1"/>
      <c r="B611" s="2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4.25" customHeight="1">
      <c r="A612" s="1"/>
      <c r="B612" s="2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4.25" customHeight="1">
      <c r="A613" s="1"/>
      <c r="B613" s="2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4.25" customHeight="1">
      <c r="A614" s="1"/>
      <c r="B614" s="2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4.25" customHeight="1">
      <c r="A615" s="1"/>
      <c r="B615" s="2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4.25" customHeight="1">
      <c r="A616" s="1"/>
      <c r="B616" s="2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4.25" customHeight="1">
      <c r="A617" s="1"/>
      <c r="B617" s="2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4.25" customHeight="1">
      <c r="A618" s="1"/>
      <c r="B618" s="2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4.25" customHeight="1">
      <c r="A619" s="1"/>
      <c r="B619" s="2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4.25" customHeight="1">
      <c r="A620" s="1"/>
      <c r="B620" s="2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4.25" customHeight="1">
      <c r="A621" s="1"/>
      <c r="B621" s="2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4.25" customHeight="1">
      <c r="A622" s="1"/>
      <c r="B622" s="2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4.25" customHeight="1">
      <c r="A623" s="1"/>
      <c r="B623" s="2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4.25" customHeight="1">
      <c r="A624" s="1"/>
      <c r="B624" s="2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4.25" customHeight="1">
      <c r="A625" s="1"/>
      <c r="B625" s="2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4.25" customHeight="1">
      <c r="A626" s="1"/>
      <c r="B626" s="2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4.25" customHeight="1">
      <c r="A627" s="1"/>
      <c r="B627" s="2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4.25" customHeight="1">
      <c r="A628" s="1"/>
      <c r="B628" s="2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4.25" customHeight="1">
      <c r="A629" s="1"/>
      <c r="B629" s="2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4.25" customHeight="1">
      <c r="A630" s="1"/>
      <c r="B630" s="2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4.25" customHeight="1">
      <c r="A631" s="1"/>
      <c r="B631" s="2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4.25" customHeight="1">
      <c r="A632" s="1"/>
      <c r="B632" s="2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4.25" customHeight="1">
      <c r="A633" s="1"/>
      <c r="B633" s="2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4.25" customHeight="1">
      <c r="A634" s="1"/>
      <c r="B634" s="2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4.25" customHeight="1">
      <c r="A635" s="1"/>
      <c r="B635" s="2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4.25" customHeight="1">
      <c r="A636" s="1"/>
      <c r="B636" s="2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4.25" customHeight="1">
      <c r="A637" s="1"/>
      <c r="B637" s="2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4.25" customHeight="1">
      <c r="A638" s="1"/>
      <c r="B638" s="2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4.25" customHeight="1">
      <c r="A639" s="1"/>
      <c r="B639" s="2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4.25" customHeight="1">
      <c r="A640" s="1"/>
      <c r="B640" s="2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4.25" customHeight="1">
      <c r="A641" s="1"/>
      <c r="B641" s="2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4.25" customHeight="1">
      <c r="A642" s="1"/>
      <c r="B642" s="2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4.25" customHeight="1">
      <c r="A643" s="1"/>
      <c r="B643" s="2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4.25" customHeight="1">
      <c r="A644" s="1"/>
      <c r="B644" s="2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4.25" customHeight="1">
      <c r="A645" s="1"/>
      <c r="B645" s="2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4.25" customHeight="1">
      <c r="A646" s="1"/>
      <c r="B646" s="2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4.25" customHeight="1">
      <c r="A647" s="1"/>
      <c r="B647" s="2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4.25" customHeight="1">
      <c r="A648" s="1"/>
      <c r="B648" s="2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4.25" customHeight="1">
      <c r="A649" s="1"/>
      <c r="B649" s="2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4.25" customHeight="1">
      <c r="A650" s="1"/>
      <c r="B650" s="2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4.25" customHeight="1">
      <c r="A651" s="1"/>
      <c r="B651" s="2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4.25" customHeight="1">
      <c r="A652" s="1"/>
      <c r="B652" s="2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4.25" customHeight="1">
      <c r="A653" s="1"/>
      <c r="B653" s="2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4.25" customHeight="1">
      <c r="A654" s="1"/>
      <c r="B654" s="2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4.25" customHeight="1">
      <c r="A655" s="1"/>
      <c r="B655" s="2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4.25" customHeight="1">
      <c r="A656" s="1"/>
      <c r="B656" s="2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4.25" customHeight="1">
      <c r="A657" s="1"/>
      <c r="B657" s="2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4.25" customHeight="1">
      <c r="A658" s="1"/>
      <c r="B658" s="2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4.25" customHeight="1">
      <c r="A659" s="1"/>
      <c r="B659" s="2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4.25" customHeight="1">
      <c r="A660" s="1"/>
      <c r="B660" s="2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4.25" customHeight="1">
      <c r="A661" s="1"/>
      <c r="B661" s="2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4.25" customHeight="1">
      <c r="A662" s="1"/>
      <c r="B662" s="2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4.25" customHeight="1">
      <c r="A663" s="1"/>
      <c r="B663" s="2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4.25" customHeight="1">
      <c r="A664" s="1"/>
      <c r="B664" s="2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4.25" customHeight="1">
      <c r="A665" s="1"/>
      <c r="B665" s="2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4.25" customHeight="1">
      <c r="A666" s="1"/>
      <c r="B666" s="2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4.25" customHeight="1">
      <c r="A667" s="1"/>
      <c r="B667" s="2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4.25" customHeight="1">
      <c r="A668" s="1"/>
      <c r="B668" s="2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4.25" customHeight="1">
      <c r="A669" s="1"/>
      <c r="B669" s="2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4.25" customHeight="1">
      <c r="A670" s="1"/>
      <c r="B670" s="2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4.25" customHeight="1">
      <c r="A671" s="1"/>
      <c r="B671" s="2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4.25" customHeight="1">
      <c r="A672" s="1"/>
      <c r="B672" s="2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4.25" customHeight="1">
      <c r="A673" s="1"/>
      <c r="B673" s="2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4.25" customHeight="1">
      <c r="A674" s="1"/>
      <c r="B674" s="2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4.25" customHeight="1">
      <c r="A675" s="1"/>
      <c r="B675" s="2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4.25" customHeight="1">
      <c r="A676" s="1"/>
      <c r="B676" s="2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4.25" customHeight="1">
      <c r="A677" s="1"/>
      <c r="B677" s="2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4.25" customHeight="1">
      <c r="A678" s="1"/>
      <c r="B678" s="2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4.25" customHeight="1">
      <c r="A679" s="1"/>
      <c r="B679" s="2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4.25" customHeight="1">
      <c r="A680" s="1"/>
      <c r="B680" s="2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4.25" customHeight="1">
      <c r="A681" s="1"/>
      <c r="B681" s="2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4.25" customHeight="1">
      <c r="A682" s="1"/>
      <c r="B682" s="2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4.25" customHeight="1">
      <c r="A683" s="1"/>
      <c r="B683" s="2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4.25" customHeight="1">
      <c r="A684" s="1"/>
      <c r="B684" s="2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4.25" customHeight="1">
      <c r="A685" s="1"/>
      <c r="B685" s="2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4.25" customHeight="1">
      <c r="A686" s="1"/>
      <c r="B686" s="2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4.25" customHeight="1">
      <c r="A687" s="1"/>
      <c r="B687" s="2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4.25" customHeight="1">
      <c r="A688" s="1"/>
      <c r="B688" s="2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4.25" customHeight="1">
      <c r="A689" s="1"/>
      <c r="B689" s="2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4.25" customHeight="1">
      <c r="A690" s="1"/>
      <c r="B690" s="2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4.25" customHeight="1">
      <c r="A691" s="1"/>
      <c r="B691" s="2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4.25" customHeight="1">
      <c r="A692" s="1"/>
      <c r="B692" s="2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4.25" customHeight="1">
      <c r="A693" s="1"/>
      <c r="B693" s="2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4.25" customHeight="1">
      <c r="A694" s="1"/>
      <c r="B694" s="2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4.25" customHeight="1">
      <c r="A695" s="1"/>
      <c r="B695" s="2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4.25" customHeight="1">
      <c r="A696" s="1"/>
      <c r="B696" s="2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4.25" customHeight="1">
      <c r="A697" s="1"/>
      <c r="B697" s="2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4.25" customHeight="1">
      <c r="A698" s="1"/>
      <c r="B698" s="2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4.25" customHeight="1">
      <c r="A699" s="1"/>
      <c r="B699" s="2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4.25" customHeight="1">
      <c r="A700" s="1"/>
      <c r="B700" s="2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4.25" customHeight="1">
      <c r="A701" s="1"/>
      <c r="B701" s="2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4.25" customHeight="1">
      <c r="A702" s="1"/>
      <c r="B702" s="2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4.25" customHeight="1">
      <c r="A703" s="1"/>
      <c r="B703" s="2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4.25" customHeight="1">
      <c r="A704" s="1"/>
      <c r="B704" s="2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4.25" customHeight="1">
      <c r="A705" s="1"/>
      <c r="B705" s="2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4.25" customHeight="1">
      <c r="A706" s="1"/>
      <c r="B706" s="2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4.25" customHeight="1">
      <c r="A707" s="1"/>
      <c r="B707" s="2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4.25" customHeight="1">
      <c r="A708" s="1"/>
      <c r="B708" s="2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4.25" customHeight="1">
      <c r="A709" s="1"/>
      <c r="B709" s="2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4.25" customHeight="1">
      <c r="A710" s="1"/>
      <c r="B710" s="2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4.25" customHeight="1">
      <c r="A711" s="1"/>
      <c r="B711" s="2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4.25" customHeight="1">
      <c r="A712" s="1"/>
      <c r="B712" s="2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4.25" customHeight="1">
      <c r="A713" s="1"/>
      <c r="B713" s="2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4.25" customHeight="1">
      <c r="A714" s="1"/>
      <c r="B714" s="2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4.25" customHeight="1">
      <c r="A715" s="1"/>
      <c r="B715" s="2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4.25" customHeight="1">
      <c r="A716" s="1"/>
      <c r="B716" s="2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4.25" customHeight="1">
      <c r="A717" s="1"/>
      <c r="B717" s="2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4.25" customHeight="1">
      <c r="A718" s="1"/>
      <c r="B718" s="2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4.25" customHeight="1">
      <c r="A719" s="1"/>
      <c r="B719" s="2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4.25" customHeight="1">
      <c r="A720" s="1"/>
      <c r="B720" s="2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4.25" customHeight="1">
      <c r="A721" s="1"/>
      <c r="B721" s="2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4.25" customHeight="1">
      <c r="A722" s="1"/>
      <c r="B722" s="2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4.25" customHeight="1">
      <c r="A723" s="1"/>
      <c r="B723" s="2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4.25" customHeight="1">
      <c r="A724" s="1"/>
      <c r="B724" s="2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4.25" customHeight="1">
      <c r="A725" s="1"/>
      <c r="B725" s="2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4.25" customHeight="1">
      <c r="A726" s="1"/>
      <c r="B726" s="2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4.25" customHeight="1">
      <c r="A727" s="1"/>
      <c r="B727" s="2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4.25" customHeight="1">
      <c r="A728" s="1"/>
      <c r="B728" s="2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4.25" customHeight="1">
      <c r="A729" s="1"/>
      <c r="B729" s="2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4.25" customHeight="1">
      <c r="A730" s="1"/>
      <c r="B730" s="2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4.25" customHeight="1">
      <c r="A731" s="1"/>
      <c r="B731" s="2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4.25" customHeight="1">
      <c r="A732" s="1"/>
      <c r="B732" s="2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4.25" customHeight="1">
      <c r="A733" s="1"/>
      <c r="B733" s="2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4.25" customHeight="1">
      <c r="A734" s="1"/>
      <c r="B734" s="2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4.25" customHeight="1">
      <c r="A735" s="1"/>
      <c r="B735" s="2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4.25" customHeight="1">
      <c r="A736" s="1"/>
      <c r="B736" s="2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4.25" customHeight="1">
      <c r="A737" s="1"/>
      <c r="B737" s="2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4.25" customHeight="1">
      <c r="A738" s="1"/>
      <c r="B738" s="2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4.25" customHeight="1">
      <c r="A739" s="1"/>
      <c r="B739" s="2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4.25" customHeight="1">
      <c r="A740" s="1"/>
      <c r="B740" s="2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4.25" customHeight="1">
      <c r="A741" s="1"/>
      <c r="B741" s="2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4.25" customHeight="1">
      <c r="A742" s="1"/>
      <c r="B742" s="2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4.25" customHeight="1">
      <c r="A743" s="1"/>
      <c r="B743" s="2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4.25" customHeight="1">
      <c r="A744" s="1"/>
      <c r="B744" s="2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4.25" customHeight="1">
      <c r="A745" s="1"/>
      <c r="B745" s="2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4.25" customHeight="1">
      <c r="A746" s="1"/>
      <c r="B746" s="2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4.25" customHeight="1">
      <c r="A747" s="1"/>
      <c r="B747" s="2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4.25" customHeight="1">
      <c r="A748" s="1"/>
      <c r="B748" s="2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4.25" customHeight="1">
      <c r="A749" s="1"/>
      <c r="B749" s="2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4.25" customHeight="1">
      <c r="A750" s="1"/>
      <c r="B750" s="2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4.25" customHeight="1">
      <c r="A751" s="1"/>
      <c r="B751" s="2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4.25" customHeight="1">
      <c r="A752" s="1"/>
      <c r="B752" s="2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4.25" customHeight="1">
      <c r="A753" s="1"/>
      <c r="B753" s="2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4.25" customHeight="1">
      <c r="A754" s="1"/>
      <c r="B754" s="2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4.25" customHeight="1">
      <c r="A755" s="1"/>
      <c r="B755" s="2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4.25" customHeight="1">
      <c r="A756" s="1"/>
      <c r="B756" s="2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4.25" customHeight="1">
      <c r="A757" s="1"/>
      <c r="B757" s="2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4.25" customHeight="1">
      <c r="A758" s="1"/>
      <c r="B758" s="2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4.25" customHeight="1">
      <c r="A759" s="1"/>
      <c r="B759" s="2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4.25" customHeight="1">
      <c r="A760" s="1"/>
      <c r="B760" s="2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4.25" customHeight="1">
      <c r="A761" s="1"/>
      <c r="B761" s="2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4.25" customHeight="1">
      <c r="A762" s="1"/>
      <c r="B762" s="2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4.25" customHeight="1">
      <c r="A763" s="1"/>
      <c r="B763" s="2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4.25" customHeight="1">
      <c r="A764" s="1"/>
      <c r="B764" s="2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4.25" customHeight="1">
      <c r="A765" s="1"/>
      <c r="B765" s="2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4.25" customHeight="1">
      <c r="A766" s="1"/>
      <c r="B766" s="2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4.25" customHeight="1">
      <c r="A767" s="1"/>
      <c r="B767" s="2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4.25" customHeight="1">
      <c r="A768" s="1"/>
      <c r="B768" s="2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4.25" customHeight="1">
      <c r="A769" s="1"/>
      <c r="B769" s="2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4.25" customHeight="1">
      <c r="A770" s="1"/>
      <c r="B770" s="2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4.25" customHeight="1">
      <c r="A771" s="1"/>
      <c r="B771" s="2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4.25" customHeight="1">
      <c r="A772" s="1"/>
      <c r="B772" s="2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4.25" customHeight="1">
      <c r="A773" s="1"/>
      <c r="B773" s="2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4.25" customHeight="1">
      <c r="A774" s="1"/>
      <c r="B774" s="2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4.25" customHeight="1">
      <c r="A775" s="1"/>
      <c r="B775" s="2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4.25" customHeight="1">
      <c r="A776" s="1"/>
      <c r="B776" s="2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4.25" customHeight="1">
      <c r="A777" s="1"/>
      <c r="B777" s="2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4.25" customHeight="1">
      <c r="A778" s="1"/>
      <c r="B778" s="2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4.25" customHeight="1">
      <c r="A779" s="1"/>
      <c r="B779" s="2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4.25" customHeight="1">
      <c r="A780" s="1"/>
      <c r="B780" s="2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4.25" customHeight="1">
      <c r="A781" s="1"/>
      <c r="B781" s="2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4.25" customHeight="1">
      <c r="A782" s="1"/>
      <c r="B782" s="2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4.25" customHeight="1">
      <c r="A783" s="1"/>
      <c r="B783" s="2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4.25" customHeight="1">
      <c r="A784" s="1"/>
      <c r="B784" s="2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4.25" customHeight="1">
      <c r="A785" s="1"/>
      <c r="B785" s="2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4.25" customHeight="1">
      <c r="A786" s="1"/>
      <c r="B786" s="2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4.25" customHeight="1">
      <c r="A787" s="1"/>
      <c r="B787" s="2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4.25" customHeight="1">
      <c r="A788" s="1"/>
      <c r="B788" s="2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4.25" customHeight="1">
      <c r="A789" s="1"/>
      <c r="B789" s="2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4.25" customHeight="1">
      <c r="A790" s="1"/>
      <c r="B790" s="2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4.25" customHeight="1">
      <c r="A791" s="1"/>
      <c r="B791" s="2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4.25" customHeight="1">
      <c r="A792" s="1"/>
      <c r="B792" s="2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4.25" customHeight="1">
      <c r="A793" s="1"/>
      <c r="B793" s="2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4.25" customHeight="1">
      <c r="A794" s="1"/>
      <c r="B794" s="2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4.25" customHeight="1">
      <c r="A795" s="1"/>
      <c r="B795" s="2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4.25" customHeight="1">
      <c r="A796" s="1"/>
      <c r="B796" s="2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4.25" customHeight="1">
      <c r="A797" s="1"/>
      <c r="B797" s="2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4.25" customHeight="1">
      <c r="A798" s="1"/>
      <c r="B798" s="2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4.25" customHeight="1">
      <c r="A799" s="1"/>
      <c r="B799" s="2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4.25" customHeight="1">
      <c r="A800" s="1"/>
      <c r="B800" s="2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4.25" customHeight="1">
      <c r="A801" s="1"/>
      <c r="B801" s="2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4.25" customHeight="1">
      <c r="A802" s="1"/>
      <c r="B802" s="2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4.25" customHeight="1">
      <c r="A803" s="1"/>
      <c r="B803" s="2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4.25" customHeight="1">
      <c r="A804" s="1"/>
      <c r="B804" s="2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4.25" customHeight="1">
      <c r="A805" s="1"/>
      <c r="B805" s="2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4.25" customHeight="1">
      <c r="A806" s="1"/>
      <c r="B806" s="2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4.25" customHeight="1">
      <c r="A807" s="1"/>
      <c r="B807" s="2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4.25" customHeight="1">
      <c r="A808" s="1"/>
      <c r="B808" s="2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4.25" customHeight="1">
      <c r="A809" s="1"/>
      <c r="B809" s="2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4.25" customHeight="1">
      <c r="A810" s="1"/>
      <c r="B810" s="2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4.25" customHeight="1">
      <c r="A811" s="1"/>
      <c r="B811" s="2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4.25" customHeight="1">
      <c r="A812" s="1"/>
      <c r="B812" s="2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4.25" customHeight="1">
      <c r="A813" s="1"/>
      <c r="B813" s="2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4.25" customHeight="1">
      <c r="A814" s="1"/>
      <c r="B814" s="2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4.25" customHeight="1">
      <c r="A815" s="1"/>
      <c r="B815" s="2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4.25" customHeight="1">
      <c r="A816" s="1"/>
      <c r="B816" s="2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4.25" customHeight="1">
      <c r="A817" s="1"/>
      <c r="B817" s="2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4.25" customHeight="1">
      <c r="A818" s="1"/>
      <c r="B818" s="2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4.25" customHeight="1">
      <c r="A819" s="1"/>
      <c r="B819" s="2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4.25" customHeight="1">
      <c r="A820" s="1"/>
      <c r="B820" s="2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4.25" customHeight="1">
      <c r="A821" s="1"/>
      <c r="B821" s="2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4.25" customHeight="1">
      <c r="A822" s="1"/>
      <c r="B822" s="2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4.25" customHeight="1">
      <c r="A823" s="1"/>
      <c r="B823" s="2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4.25" customHeight="1">
      <c r="A824" s="1"/>
      <c r="B824" s="2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4.25" customHeight="1">
      <c r="A825" s="1"/>
      <c r="B825" s="2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4.25" customHeight="1">
      <c r="A826" s="1"/>
      <c r="B826" s="2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4.25" customHeight="1">
      <c r="A827" s="1"/>
      <c r="B827" s="2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4.25" customHeight="1">
      <c r="A828" s="1"/>
      <c r="B828" s="2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4.25" customHeight="1">
      <c r="A829" s="1"/>
      <c r="B829" s="2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4.25" customHeight="1">
      <c r="A830" s="1"/>
      <c r="B830" s="2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4.25" customHeight="1">
      <c r="A831" s="1"/>
      <c r="B831" s="2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4.25" customHeight="1">
      <c r="A832" s="1"/>
      <c r="B832" s="2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4.25" customHeight="1">
      <c r="A833" s="1"/>
      <c r="B833" s="2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4.25" customHeight="1">
      <c r="A834" s="1"/>
      <c r="B834" s="2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4.25" customHeight="1">
      <c r="A835" s="1"/>
      <c r="B835" s="2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4.25" customHeight="1">
      <c r="A836" s="1"/>
      <c r="B836" s="2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4.25" customHeight="1">
      <c r="A837" s="1"/>
      <c r="B837" s="2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4.25" customHeight="1">
      <c r="A838" s="1"/>
      <c r="B838" s="2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4.25" customHeight="1">
      <c r="A839" s="1"/>
      <c r="B839" s="2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4.25" customHeight="1">
      <c r="A840" s="1"/>
      <c r="B840" s="2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4.25" customHeight="1">
      <c r="A841" s="1"/>
      <c r="B841" s="2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4.25" customHeight="1">
      <c r="A842" s="1"/>
      <c r="B842" s="2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4.25" customHeight="1">
      <c r="A843" s="1"/>
      <c r="B843" s="2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4.25" customHeight="1">
      <c r="A844" s="1"/>
      <c r="B844" s="2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4.25" customHeight="1">
      <c r="A845" s="1"/>
      <c r="B845" s="2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4.25" customHeight="1">
      <c r="A846" s="1"/>
      <c r="B846" s="2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4.25" customHeight="1">
      <c r="A847" s="1"/>
      <c r="B847" s="2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4.25" customHeight="1">
      <c r="A848" s="1"/>
      <c r="B848" s="2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4.25" customHeight="1">
      <c r="A849" s="1"/>
      <c r="B849" s="2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4.25" customHeight="1">
      <c r="A850" s="1"/>
      <c r="B850" s="2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4.25" customHeight="1">
      <c r="A851" s="1"/>
      <c r="B851" s="2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4.25" customHeight="1">
      <c r="A852" s="1"/>
      <c r="B852" s="2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4.25" customHeight="1">
      <c r="A853" s="1"/>
      <c r="B853" s="2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4.25" customHeight="1">
      <c r="A854" s="1"/>
      <c r="B854" s="2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4.25" customHeight="1">
      <c r="A855" s="1"/>
      <c r="B855" s="2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4.25" customHeight="1">
      <c r="A856" s="1"/>
      <c r="B856" s="2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4.25" customHeight="1">
      <c r="A857" s="1"/>
      <c r="B857" s="2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4.25" customHeight="1">
      <c r="A858" s="1"/>
      <c r="B858" s="2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4.25" customHeight="1">
      <c r="A859" s="1"/>
      <c r="B859" s="2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4.25" customHeight="1">
      <c r="A860" s="1"/>
      <c r="B860" s="2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4.25" customHeight="1">
      <c r="A861" s="1"/>
      <c r="B861" s="2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4.25" customHeight="1">
      <c r="A862" s="1"/>
      <c r="B862" s="2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4.25" customHeight="1">
      <c r="A863" s="1"/>
      <c r="B863" s="2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4.25" customHeight="1">
      <c r="A864" s="1"/>
      <c r="B864" s="2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4.25" customHeight="1">
      <c r="A865" s="1"/>
      <c r="B865" s="2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4.25" customHeight="1">
      <c r="A866" s="1"/>
      <c r="B866" s="2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4.25" customHeight="1">
      <c r="A867" s="1"/>
      <c r="B867" s="2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4.25" customHeight="1">
      <c r="A868" s="1"/>
      <c r="B868" s="2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4.25" customHeight="1">
      <c r="A869" s="1"/>
      <c r="B869" s="2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4.25" customHeight="1">
      <c r="A870" s="1"/>
      <c r="B870" s="2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4.25" customHeight="1">
      <c r="A871" s="1"/>
      <c r="B871" s="2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4.25" customHeight="1">
      <c r="A872" s="1"/>
      <c r="B872" s="2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4.25" customHeight="1">
      <c r="A873" s="1"/>
      <c r="B873" s="2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4.25" customHeight="1">
      <c r="A874" s="1"/>
      <c r="B874" s="2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4.25" customHeight="1">
      <c r="A875" s="1"/>
      <c r="B875" s="2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4.25" customHeight="1">
      <c r="A876" s="1"/>
      <c r="B876" s="2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4.25" customHeight="1">
      <c r="A877" s="1"/>
      <c r="B877" s="2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4.25" customHeight="1">
      <c r="A878" s="1"/>
      <c r="B878" s="2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4.25" customHeight="1">
      <c r="A879" s="1"/>
      <c r="B879" s="2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4.25" customHeight="1">
      <c r="A880" s="1"/>
      <c r="B880" s="2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4.25" customHeight="1">
      <c r="A881" s="1"/>
      <c r="B881" s="2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4.25" customHeight="1">
      <c r="A882" s="1"/>
      <c r="B882" s="2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4.25" customHeight="1">
      <c r="A883" s="1"/>
      <c r="B883" s="2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4.25" customHeight="1">
      <c r="A884" s="1"/>
      <c r="B884" s="2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4.25" customHeight="1">
      <c r="A885" s="1"/>
      <c r="B885" s="2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4.25" customHeight="1">
      <c r="A886" s="1"/>
      <c r="B886" s="2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4.25" customHeight="1">
      <c r="A887" s="1"/>
      <c r="B887" s="2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4.25" customHeight="1">
      <c r="A888" s="1"/>
      <c r="B888" s="2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4.25" customHeight="1">
      <c r="A889" s="1"/>
      <c r="B889" s="2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4.25" customHeight="1">
      <c r="A890" s="1"/>
      <c r="B890" s="2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4.25" customHeight="1">
      <c r="A891" s="1"/>
      <c r="B891" s="2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4.25" customHeight="1">
      <c r="A892" s="1"/>
      <c r="B892" s="2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4.25" customHeight="1">
      <c r="A893" s="1"/>
      <c r="B893" s="2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4.25" customHeight="1">
      <c r="A894" s="1"/>
      <c r="B894" s="2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4.25" customHeight="1">
      <c r="A895" s="1"/>
      <c r="B895" s="2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4.25" customHeight="1">
      <c r="A896" s="1"/>
      <c r="B896" s="2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4.25" customHeight="1">
      <c r="A897" s="1"/>
      <c r="B897" s="2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4.25" customHeight="1">
      <c r="A898" s="1"/>
      <c r="B898" s="2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4.25" customHeight="1">
      <c r="A899" s="1"/>
      <c r="B899" s="2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4.25" customHeight="1">
      <c r="A900" s="1"/>
      <c r="B900" s="2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4.25" customHeight="1">
      <c r="A901" s="1"/>
      <c r="B901" s="2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4.25" customHeight="1">
      <c r="A902" s="1"/>
      <c r="B902" s="2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4.25" customHeight="1">
      <c r="A903" s="1"/>
      <c r="B903" s="2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4.25" customHeight="1">
      <c r="A904" s="1"/>
      <c r="B904" s="2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4.25" customHeight="1">
      <c r="A905" s="1"/>
      <c r="B905" s="2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4.25" customHeight="1">
      <c r="A906" s="1"/>
      <c r="B906" s="2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4.25" customHeight="1">
      <c r="A907" s="1"/>
      <c r="B907" s="2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4.25" customHeight="1">
      <c r="A908" s="1"/>
      <c r="B908" s="2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4.25" customHeight="1">
      <c r="A909" s="1"/>
      <c r="B909" s="2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4.25" customHeight="1">
      <c r="A910" s="1"/>
      <c r="B910" s="2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4.25" customHeight="1">
      <c r="A911" s="1"/>
      <c r="B911" s="2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4.25" customHeight="1">
      <c r="A912" s="1"/>
      <c r="B912" s="2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4.25" customHeight="1">
      <c r="A913" s="1"/>
      <c r="B913" s="2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4.25" customHeight="1">
      <c r="A914" s="1"/>
      <c r="B914" s="2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4.25" customHeight="1">
      <c r="A915" s="1"/>
      <c r="B915" s="2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4.25" customHeight="1">
      <c r="A916" s="1"/>
      <c r="B916" s="2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4.25" customHeight="1">
      <c r="A917" s="1"/>
      <c r="B917" s="2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4.25" customHeight="1">
      <c r="A918" s="1"/>
      <c r="B918" s="2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4.25" customHeight="1">
      <c r="A919" s="1"/>
      <c r="B919" s="2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4.25" customHeight="1">
      <c r="A920" s="1"/>
      <c r="B920" s="2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4.25" customHeight="1">
      <c r="A921" s="1"/>
      <c r="B921" s="2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4.25" customHeight="1">
      <c r="A922" s="1"/>
      <c r="B922" s="2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4.25" customHeight="1">
      <c r="A923" s="1"/>
      <c r="B923" s="2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4.25" customHeight="1">
      <c r="A924" s="1"/>
      <c r="B924" s="2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4.25" customHeight="1">
      <c r="A925" s="1"/>
      <c r="B925" s="2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4.25" customHeight="1">
      <c r="A926" s="1"/>
      <c r="B926" s="2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4.25" customHeight="1">
      <c r="A927" s="1"/>
      <c r="B927" s="2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4.25" customHeight="1">
      <c r="A928" s="1"/>
      <c r="B928" s="2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4.25" customHeight="1">
      <c r="A929" s="1"/>
      <c r="B929" s="2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4.25" customHeight="1">
      <c r="A930" s="1"/>
      <c r="B930" s="2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4.25" customHeight="1">
      <c r="A931" s="1"/>
      <c r="B931" s="2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4.25" customHeight="1">
      <c r="A932" s="1"/>
      <c r="B932" s="2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4.25" customHeight="1">
      <c r="A933" s="1"/>
      <c r="B933" s="2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4.25" customHeight="1">
      <c r="A934" s="1"/>
      <c r="B934" s="2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4.25" customHeight="1">
      <c r="A935" s="1"/>
      <c r="B935" s="2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4.25" customHeight="1">
      <c r="A936" s="1"/>
      <c r="B936" s="2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4.25" customHeight="1">
      <c r="A937" s="1"/>
      <c r="B937" s="2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4.25" customHeight="1">
      <c r="A938" s="1"/>
      <c r="B938" s="2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4.25" customHeight="1">
      <c r="A939" s="1"/>
      <c r="B939" s="2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4.25" customHeight="1">
      <c r="A940" s="1"/>
      <c r="B940" s="2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4.25" customHeight="1">
      <c r="A941" s="1"/>
      <c r="B941" s="2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4.25" customHeight="1">
      <c r="A942" s="1"/>
      <c r="B942" s="2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4.25" customHeight="1">
      <c r="A943" s="1"/>
      <c r="B943" s="2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4.25" customHeight="1">
      <c r="A944" s="1"/>
      <c r="B944" s="2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4.25" customHeight="1">
      <c r="A945" s="1"/>
      <c r="B945" s="2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4.25" customHeight="1">
      <c r="A946" s="1"/>
      <c r="B946" s="2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4.25" customHeight="1">
      <c r="A947" s="1"/>
      <c r="B947" s="2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4.25" customHeight="1">
      <c r="A948" s="1"/>
      <c r="B948" s="2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4.25" customHeight="1">
      <c r="A949" s="1"/>
      <c r="B949" s="2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4.25" customHeight="1">
      <c r="A950" s="1"/>
      <c r="B950" s="2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4.25" customHeight="1">
      <c r="A951" s="1"/>
      <c r="B951" s="2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4.25" customHeight="1">
      <c r="A952" s="1"/>
      <c r="B952" s="2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4.25" customHeight="1">
      <c r="A953" s="1"/>
      <c r="B953" s="2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4.25" customHeight="1">
      <c r="A954" s="1"/>
      <c r="B954" s="2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4.25" customHeight="1">
      <c r="A955" s="1"/>
      <c r="B955" s="2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4.25" customHeight="1">
      <c r="A956" s="1"/>
      <c r="B956" s="2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4.25" customHeight="1">
      <c r="A957" s="1"/>
      <c r="B957" s="2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4.25" customHeight="1">
      <c r="A958" s="1"/>
      <c r="B958" s="2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4.25" customHeight="1">
      <c r="A959" s="1"/>
      <c r="B959" s="2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4.25" customHeight="1">
      <c r="A960" s="1"/>
      <c r="B960" s="2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4.25" customHeight="1">
      <c r="A961" s="1"/>
      <c r="B961" s="2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4.25" customHeight="1">
      <c r="A962" s="1"/>
      <c r="B962" s="2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4.25" customHeight="1">
      <c r="A963" s="1"/>
      <c r="B963" s="2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4.25" customHeight="1">
      <c r="A964" s="1"/>
      <c r="B964" s="2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4.25" customHeight="1">
      <c r="A965" s="1"/>
      <c r="B965" s="2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4.25" customHeight="1">
      <c r="A966" s="1"/>
      <c r="B966" s="2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4.25" customHeight="1">
      <c r="A967" s="1"/>
      <c r="B967" s="2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4.25" customHeight="1">
      <c r="A968" s="1"/>
      <c r="B968" s="2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4.25" customHeight="1">
      <c r="A969" s="1"/>
      <c r="B969" s="2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4.25" customHeight="1">
      <c r="A970" s="1"/>
      <c r="B970" s="2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4.25" customHeight="1">
      <c r="A971" s="1"/>
      <c r="B971" s="2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4.25" customHeight="1">
      <c r="A972" s="1"/>
      <c r="B972" s="2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4.25" customHeight="1">
      <c r="A973" s="1"/>
      <c r="B973" s="2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4.25" customHeight="1">
      <c r="A974" s="1"/>
      <c r="B974" s="2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4.25" customHeight="1">
      <c r="A975" s="1"/>
      <c r="B975" s="2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4.25" customHeight="1">
      <c r="A976" s="1"/>
      <c r="B976" s="2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4.25" customHeight="1">
      <c r="A977" s="1"/>
      <c r="B977" s="2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4.25" customHeight="1">
      <c r="A978" s="1"/>
      <c r="B978" s="2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4.25" customHeight="1">
      <c r="A979" s="1"/>
      <c r="B979" s="2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4.25" customHeight="1">
      <c r="A980" s="1"/>
      <c r="B980" s="2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4.25" customHeight="1">
      <c r="A981" s="1"/>
      <c r="B981" s="2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4.25" customHeight="1">
      <c r="A982" s="1"/>
      <c r="B982" s="2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4.25" customHeight="1">
      <c r="A983" s="1"/>
      <c r="B983" s="2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4.25" customHeight="1">
      <c r="A984" s="1"/>
      <c r="B984" s="2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4.25" customHeight="1">
      <c r="A985" s="1"/>
      <c r="B985" s="2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4.25" customHeight="1">
      <c r="A986" s="1"/>
      <c r="B986" s="2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4.25" customHeight="1">
      <c r="A987" s="1"/>
      <c r="B987" s="2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4.25" customHeight="1">
      <c r="A988" s="1"/>
      <c r="B988" s="2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4.25" customHeight="1">
      <c r="A989" s="1"/>
      <c r="B989" s="2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4.25" customHeight="1">
      <c r="A990" s="1"/>
      <c r="B990" s="2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4.25" customHeight="1">
      <c r="A991" s="1"/>
      <c r="B991" s="2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4.25" customHeight="1">
      <c r="A992" s="1"/>
      <c r="B992" s="2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4.25" customHeight="1">
      <c r="A993" s="1"/>
      <c r="B993" s="2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4.25" customHeight="1">
      <c r="A994" s="1"/>
      <c r="B994" s="2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4.25" customHeight="1">
      <c r="A995" s="1"/>
      <c r="B995" s="2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</sheetData>
  <autoFilter ref="A1:S1" xr:uid="{00000000-0009-0000-0000-000005000000}"/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pane ySplit="10" topLeftCell="A11" activePane="bottomLeft" state="frozen"/>
      <selection pane="bottomLeft" activeCell="E17" sqref="E17"/>
    </sheetView>
  </sheetViews>
  <sheetFormatPr baseColWidth="10" defaultColWidth="14.44140625" defaultRowHeight="15" customHeight="1"/>
  <cols>
    <col min="1" max="1" width="10.6640625" customWidth="1"/>
    <col min="2" max="2" width="13.6640625" customWidth="1"/>
    <col min="3" max="3" width="14.33203125" customWidth="1"/>
    <col min="4" max="5" width="12.109375" customWidth="1"/>
    <col min="6" max="6" width="13.44140625" customWidth="1"/>
    <col min="7" max="7" width="18.88671875" customWidth="1"/>
    <col min="8" max="8" width="18.6640625" customWidth="1"/>
    <col min="9" max="9" width="5.44140625" customWidth="1"/>
    <col min="10" max="10" width="12.44140625" customWidth="1"/>
    <col min="11" max="11" width="12.33203125" customWidth="1"/>
    <col min="12" max="15" width="12.109375" customWidth="1"/>
    <col min="16" max="16" width="46.33203125" customWidth="1"/>
    <col min="17" max="17" width="10.6640625" customWidth="1"/>
    <col min="18" max="18" width="12.33203125" customWidth="1"/>
    <col min="19" max="21" width="12.109375" customWidth="1"/>
    <col min="22" max="22" width="10.6640625" customWidth="1"/>
    <col min="23" max="23" width="17.33203125" customWidth="1"/>
    <col min="24" max="29" width="12.6640625" customWidth="1"/>
  </cols>
  <sheetData>
    <row r="1" spans="1:29" ht="14.25" customHeight="1">
      <c r="C1" s="79"/>
      <c r="D1" s="79"/>
      <c r="E1" s="79"/>
      <c r="F1" s="79"/>
      <c r="G1" s="79"/>
      <c r="H1" s="79"/>
      <c r="K1" s="79"/>
      <c r="L1" s="79"/>
      <c r="M1" s="79"/>
      <c r="N1" s="79"/>
      <c r="O1" s="79"/>
      <c r="R1" s="79"/>
      <c r="S1" s="79"/>
      <c r="T1" s="79"/>
      <c r="U1" s="80"/>
      <c r="W1" s="79"/>
    </row>
    <row r="2" spans="1:29" ht="14.25" customHeight="1">
      <c r="B2" s="224" t="s">
        <v>68</v>
      </c>
      <c r="C2" s="225"/>
      <c r="D2" s="226"/>
      <c r="E2" s="81"/>
      <c r="F2" s="82" t="s">
        <v>69</v>
      </c>
      <c r="G2" s="82">
        <v>1</v>
      </c>
      <c r="H2" s="79"/>
      <c r="K2" s="79"/>
      <c r="L2" s="79"/>
      <c r="M2" s="79"/>
      <c r="N2" s="79"/>
      <c r="O2" s="79"/>
      <c r="R2" s="79"/>
      <c r="S2" s="79"/>
      <c r="T2" s="79"/>
      <c r="U2" s="80"/>
      <c r="W2" s="79"/>
    </row>
    <row r="3" spans="1:29" ht="14.25" customHeight="1">
      <c r="B3" s="227"/>
      <c r="C3" s="219"/>
      <c r="D3" s="220"/>
      <c r="E3" s="81"/>
      <c r="F3" s="82" t="s">
        <v>70</v>
      </c>
      <c r="G3" s="82">
        <v>2</v>
      </c>
      <c r="H3" s="79"/>
      <c r="K3" s="79"/>
      <c r="L3" s="79"/>
      <c r="M3" s="79"/>
      <c r="N3" s="79"/>
      <c r="O3" s="79"/>
      <c r="R3" s="79"/>
      <c r="S3" s="79"/>
      <c r="T3" s="79"/>
      <c r="U3" s="80"/>
      <c r="W3" s="79"/>
    </row>
    <row r="4" spans="1:29" ht="10.5" customHeight="1">
      <c r="B4" s="216"/>
      <c r="C4" s="228"/>
      <c r="D4" s="217"/>
      <c r="E4" s="81"/>
      <c r="F4" s="79"/>
      <c r="G4" s="79"/>
      <c r="H4" s="79"/>
      <c r="K4" s="79"/>
      <c r="L4" s="79"/>
      <c r="M4" s="79"/>
      <c r="N4" s="79"/>
      <c r="O4" s="79"/>
      <c r="R4" s="79"/>
      <c r="S4" s="79"/>
      <c r="T4" s="79"/>
      <c r="U4" s="80"/>
      <c r="W4" s="79"/>
    </row>
    <row r="5" spans="1:29" ht="14.25" customHeight="1">
      <c r="B5" s="224" t="s">
        <v>71</v>
      </c>
      <c r="C5" s="226"/>
      <c r="D5" s="83">
        <v>10</v>
      </c>
      <c r="E5" s="79"/>
      <c r="F5" s="79"/>
      <c r="G5" s="79"/>
      <c r="H5" s="79"/>
      <c r="K5" s="79"/>
      <c r="L5" s="79"/>
      <c r="M5" s="79"/>
      <c r="N5" s="79"/>
      <c r="O5" s="79"/>
      <c r="R5" s="79"/>
      <c r="S5" s="79"/>
      <c r="T5" s="79"/>
      <c r="U5" s="80"/>
      <c r="W5" s="79"/>
    </row>
    <row r="6" spans="1:29" ht="14.25" customHeight="1">
      <c r="B6" s="224" t="s">
        <v>72</v>
      </c>
      <c r="C6" s="226"/>
      <c r="D6" s="84">
        <v>15.4</v>
      </c>
      <c r="E6" s="79"/>
      <c r="F6" s="79"/>
      <c r="G6" s="79"/>
      <c r="H6" s="79"/>
      <c r="K6" s="79"/>
      <c r="L6" s="79"/>
      <c r="M6" s="79"/>
      <c r="N6" s="79"/>
      <c r="O6" s="79"/>
      <c r="R6" s="79"/>
      <c r="S6" s="79"/>
      <c r="T6" s="79"/>
      <c r="U6" s="80"/>
      <c r="W6" s="79"/>
    </row>
    <row r="7" spans="1:29" ht="14.25" customHeight="1">
      <c r="C7" s="79"/>
      <c r="D7" s="79"/>
      <c r="E7" s="79"/>
      <c r="F7" s="79"/>
      <c r="G7" s="79"/>
      <c r="H7" s="79"/>
      <c r="K7" s="79"/>
      <c r="L7" s="79"/>
      <c r="M7" s="79"/>
      <c r="N7" s="79"/>
      <c r="O7" s="79"/>
      <c r="R7" s="79"/>
      <c r="S7" s="79"/>
      <c r="T7" s="79"/>
      <c r="U7" s="80"/>
      <c r="W7" s="79"/>
    </row>
    <row r="8" spans="1:29" ht="14.25" customHeight="1">
      <c r="B8" s="218" t="s">
        <v>73</v>
      </c>
      <c r="C8" s="219"/>
      <c r="D8" s="219"/>
      <c r="E8" s="219"/>
      <c r="F8" s="219"/>
      <c r="G8" s="220"/>
      <c r="H8" s="85"/>
      <c r="J8" s="218" t="s">
        <v>74</v>
      </c>
      <c r="K8" s="219"/>
      <c r="L8" s="219"/>
      <c r="M8" s="219"/>
      <c r="N8" s="219"/>
      <c r="O8" s="220"/>
      <c r="Q8" s="218" t="s">
        <v>75</v>
      </c>
      <c r="R8" s="219"/>
      <c r="S8" s="219"/>
      <c r="T8" s="219"/>
      <c r="U8" s="219"/>
      <c r="V8" s="220"/>
      <c r="W8" s="85"/>
    </row>
    <row r="9" spans="1:29" ht="14.25" customHeight="1">
      <c r="B9" s="216"/>
      <c r="C9" s="228"/>
      <c r="D9" s="228"/>
      <c r="E9" s="228"/>
      <c r="F9" s="228"/>
      <c r="G9" s="217"/>
      <c r="H9" s="85"/>
      <c r="J9" s="213"/>
      <c r="K9" s="215"/>
      <c r="L9" s="215"/>
      <c r="M9" s="215"/>
      <c r="N9" s="215"/>
      <c r="O9" s="214"/>
      <c r="Q9" s="216"/>
      <c r="R9" s="228"/>
      <c r="S9" s="228"/>
      <c r="T9" s="228"/>
      <c r="U9" s="228"/>
      <c r="V9" s="217"/>
      <c r="W9" s="85"/>
    </row>
    <row r="10" spans="1:29" ht="42" customHeight="1">
      <c r="B10" s="86" t="s">
        <v>0</v>
      </c>
      <c r="C10" s="87" t="s">
        <v>76</v>
      </c>
      <c r="D10" s="87" t="s">
        <v>77</v>
      </c>
      <c r="E10" s="88" t="s">
        <v>78</v>
      </c>
      <c r="F10" s="88" t="s">
        <v>79</v>
      </c>
      <c r="G10" s="89" t="s">
        <v>80</v>
      </c>
      <c r="H10" s="85"/>
      <c r="J10" s="86" t="s">
        <v>0</v>
      </c>
      <c r="K10" s="87" t="s">
        <v>76</v>
      </c>
      <c r="L10" s="87" t="s">
        <v>77</v>
      </c>
      <c r="M10" s="87" t="s">
        <v>81</v>
      </c>
      <c r="N10" s="87" t="s">
        <v>82</v>
      </c>
      <c r="O10" s="90" t="s">
        <v>80</v>
      </c>
      <c r="Q10" s="91" t="s">
        <v>0</v>
      </c>
      <c r="R10" s="92" t="s">
        <v>76</v>
      </c>
      <c r="S10" s="92" t="s">
        <v>77</v>
      </c>
      <c r="T10" s="93" t="s">
        <v>81</v>
      </c>
      <c r="U10" s="94" t="s">
        <v>80</v>
      </c>
      <c r="V10" s="92" t="s">
        <v>82</v>
      </c>
      <c r="W10" s="85"/>
    </row>
    <row r="11" spans="1:29" ht="14.25" customHeight="1">
      <c r="A11" s="95">
        <v>1</v>
      </c>
      <c r="B11" s="96">
        <v>44914</v>
      </c>
      <c r="C11" s="97">
        <v>16.670000000000002</v>
      </c>
      <c r="D11" s="97">
        <v>29.02</v>
      </c>
      <c r="E11" s="97">
        <v>0</v>
      </c>
      <c r="F11" s="98">
        <f t="shared" ref="F11:F265" si="0">((D11+C11)/2)-$D$5</f>
        <v>12.844999999999999</v>
      </c>
      <c r="G11" s="99"/>
      <c r="H11" s="100"/>
      <c r="J11" s="96">
        <v>44826</v>
      </c>
      <c r="K11" s="97">
        <v>17.84</v>
      </c>
      <c r="L11" s="97">
        <v>28.92</v>
      </c>
      <c r="M11" s="97">
        <v>2.2000000000000002</v>
      </c>
      <c r="N11" s="97"/>
      <c r="O11" s="101">
        <f t="shared" ref="O11:O151" si="1">((L11+K11)/2)-$D$6</f>
        <v>7.9800000000000022</v>
      </c>
      <c r="Q11" s="96">
        <v>44875</v>
      </c>
      <c r="R11" s="97">
        <v>15.56</v>
      </c>
      <c r="S11" s="97">
        <v>23.67</v>
      </c>
      <c r="T11" s="97">
        <v>5.4</v>
      </c>
      <c r="U11" s="102">
        <f t="shared" ref="U11:U172" si="2">((S11+R11)/2)-$D$6</f>
        <v>4.2150000000000016</v>
      </c>
      <c r="V11" s="103"/>
      <c r="W11" s="79"/>
    </row>
    <row r="12" spans="1:29" ht="14.25" customHeight="1">
      <c r="A12" s="95">
        <v>1</v>
      </c>
      <c r="B12" s="104">
        <v>44915</v>
      </c>
      <c r="C12" s="105">
        <v>17.04</v>
      </c>
      <c r="D12" s="105">
        <v>28.36</v>
      </c>
      <c r="E12" s="105">
        <v>0</v>
      </c>
      <c r="F12" s="106">
        <f t="shared" si="0"/>
        <v>12.7</v>
      </c>
      <c r="G12" s="107"/>
      <c r="H12" s="100"/>
      <c r="J12" s="104">
        <v>44827</v>
      </c>
      <c r="K12" s="105">
        <v>16.55</v>
      </c>
      <c r="L12" s="105">
        <v>29.14</v>
      </c>
      <c r="M12" s="105">
        <v>0.8</v>
      </c>
      <c r="N12" s="105"/>
      <c r="O12" s="108">
        <f t="shared" si="1"/>
        <v>7.4449999999999985</v>
      </c>
      <c r="Q12" s="104">
        <v>44876</v>
      </c>
      <c r="R12" s="105">
        <v>15.39</v>
      </c>
      <c r="S12" s="105">
        <v>22.83</v>
      </c>
      <c r="T12" s="105">
        <v>1.6</v>
      </c>
      <c r="U12" s="109">
        <f t="shared" si="2"/>
        <v>3.7099999999999991</v>
      </c>
      <c r="V12" s="110"/>
      <c r="W12" s="79"/>
      <c r="X12" s="229" t="s">
        <v>83</v>
      </c>
      <c r="Y12" s="230"/>
      <c r="Z12" s="230"/>
      <c r="AA12" s="230"/>
      <c r="AB12" s="230"/>
      <c r="AC12" s="230"/>
    </row>
    <row r="13" spans="1:29" ht="15" customHeight="1">
      <c r="A13" s="95">
        <v>1</v>
      </c>
      <c r="B13" s="104">
        <v>44916</v>
      </c>
      <c r="C13" s="105">
        <v>18.53</v>
      </c>
      <c r="D13" s="105">
        <v>30.09</v>
      </c>
      <c r="E13" s="105">
        <v>0</v>
      </c>
      <c r="F13" s="106">
        <f t="shared" si="0"/>
        <v>14.310000000000002</v>
      </c>
      <c r="G13" s="107"/>
      <c r="H13" s="100"/>
      <c r="J13" s="111">
        <v>44828</v>
      </c>
      <c r="K13" s="105">
        <v>17.78</v>
      </c>
      <c r="L13" s="105">
        <v>26.19</v>
      </c>
      <c r="M13" s="105">
        <v>2</v>
      </c>
      <c r="N13" s="105"/>
      <c r="O13" s="108">
        <f t="shared" si="1"/>
        <v>6.5849999999999991</v>
      </c>
      <c r="Q13" s="104">
        <v>44877</v>
      </c>
      <c r="R13" s="105">
        <v>15.33</v>
      </c>
      <c r="S13" s="105">
        <v>21</v>
      </c>
      <c r="T13" s="105">
        <v>39</v>
      </c>
      <c r="U13" s="109">
        <f t="shared" si="2"/>
        <v>2.7649999999999988</v>
      </c>
      <c r="V13" s="110"/>
      <c r="W13" s="79"/>
      <c r="X13" s="112"/>
      <c r="Y13" s="112" t="s">
        <v>76</v>
      </c>
      <c r="Z13" s="112" t="s">
        <v>77</v>
      </c>
      <c r="AA13" s="113" t="s">
        <v>81</v>
      </c>
      <c r="AB13" s="113" t="s">
        <v>80</v>
      </c>
      <c r="AC13" s="113" t="s">
        <v>82</v>
      </c>
    </row>
    <row r="14" spans="1:29" ht="14.25" customHeight="1">
      <c r="A14" s="95">
        <v>1</v>
      </c>
      <c r="B14" s="104">
        <v>44917</v>
      </c>
      <c r="C14" s="105">
        <v>17.2</v>
      </c>
      <c r="D14" s="105">
        <v>30.09</v>
      </c>
      <c r="E14" s="105">
        <v>0</v>
      </c>
      <c r="F14" s="106">
        <f t="shared" si="0"/>
        <v>13.645</v>
      </c>
      <c r="G14" s="107"/>
      <c r="H14" s="100"/>
      <c r="J14" s="111">
        <v>44829</v>
      </c>
      <c r="K14" s="105">
        <v>15.91</v>
      </c>
      <c r="L14" s="105">
        <v>26.99</v>
      </c>
      <c r="M14" s="105">
        <v>0.2</v>
      </c>
      <c r="N14" s="105"/>
      <c r="O14" s="108">
        <f t="shared" si="1"/>
        <v>6.0499999999999989</v>
      </c>
      <c r="Q14" s="104">
        <v>44878</v>
      </c>
      <c r="R14" s="105">
        <v>14.28</v>
      </c>
      <c r="S14" s="105">
        <v>23.06</v>
      </c>
      <c r="T14" s="105">
        <v>0</v>
      </c>
      <c r="U14" s="109">
        <f t="shared" si="2"/>
        <v>3.2699999999999978</v>
      </c>
      <c r="V14" s="110"/>
      <c r="W14" s="79"/>
      <c r="X14" s="114"/>
      <c r="Y14" s="114"/>
      <c r="Z14" s="114"/>
      <c r="AA14" s="114"/>
      <c r="AB14" s="114"/>
      <c r="AC14" s="114"/>
    </row>
    <row r="15" spans="1:29" ht="14.25" customHeight="1">
      <c r="A15" s="95">
        <v>1</v>
      </c>
      <c r="B15" s="104">
        <v>44918</v>
      </c>
      <c r="C15" s="105">
        <v>18.32</v>
      </c>
      <c r="D15" s="105">
        <v>30.41</v>
      </c>
      <c r="E15" s="105">
        <v>2.4</v>
      </c>
      <c r="F15" s="106">
        <f t="shared" si="0"/>
        <v>14.365000000000002</v>
      </c>
      <c r="G15" s="107"/>
      <c r="H15" s="100"/>
      <c r="J15" s="111">
        <v>44830</v>
      </c>
      <c r="K15" s="105">
        <v>18</v>
      </c>
      <c r="L15" s="105">
        <v>30.37</v>
      </c>
      <c r="M15" s="105">
        <v>0</v>
      </c>
      <c r="N15" s="105"/>
      <c r="O15" s="108">
        <f t="shared" si="1"/>
        <v>8.7850000000000019</v>
      </c>
      <c r="Q15" s="104">
        <v>44879</v>
      </c>
      <c r="R15" s="105">
        <v>16.170000000000002</v>
      </c>
      <c r="S15" s="105">
        <v>24.5</v>
      </c>
      <c r="T15" s="105">
        <v>18</v>
      </c>
      <c r="U15" s="109">
        <f t="shared" si="2"/>
        <v>4.9350000000000005</v>
      </c>
      <c r="V15" s="110"/>
      <c r="W15" s="79"/>
      <c r="X15" s="114" t="s">
        <v>84</v>
      </c>
      <c r="Y15" s="115">
        <v>16.826655840000001</v>
      </c>
      <c r="Z15" s="115">
        <v>24.15931818</v>
      </c>
      <c r="AA15" s="115">
        <v>6.743506494</v>
      </c>
      <c r="AB15" s="115">
        <v>4.421234568</v>
      </c>
      <c r="AC15" s="115">
        <v>10.66338182</v>
      </c>
    </row>
    <row r="16" spans="1:29" ht="14.25" customHeight="1">
      <c r="A16" s="95">
        <v>1</v>
      </c>
      <c r="B16" s="104">
        <v>44919</v>
      </c>
      <c r="C16" s="105">
        <v>18.64</v>
      </c>
      <c r="D16" s="105">
        <v>27.16</v>
      </c>
      <c r="E16" s="105">
        <v>2</v>
      </c>
      <c r="F16" s="106">
        <f t="shared" si="0"/>
        <v>12.899999999999999</v>
      </c>
      <c r="G16" s="107"/>
      <c r="H16" s="100"/>
      <c r="J16" s="111">
        <v>44831</v>
      </c>
      <c r="K16" s="105">
        <v>18.48</v>
      </c>
      <c r="L16" s="105">
        <v>29.78</v>
      </c>
      <c r="M16" s="105">
        <v>0</v>
      </c>
      <c r="N16" s="105"/>
      <c r="O16" s="108">
        <f t="shared" si="1"/>
        <v>8.7300000000000022</v>
      </c>
      <c r="Q16" s="104">
        <v>44880</v>
      </c>
      <c r="R16" s="105">
        <v>16.5</v>
      </c>
      <c r="S16" s="105">
        <v>22.06</v>
      </c>
      <c r="T16" s="105">
        <v>1</v>
      </c>
      <c r="U16" s="109">
        <f t="shared" si="2"/>
        <v>3.8800000000000008</v>
      </c>
      <c r="V16" s="110"/>
      <c r="W16" s="79"/>
      <c r="X16" s="114" t="s">
        <v>85</v>
      </c>
      <c r="Y16" s="115">
        <v>5.6410705999999998E-2</v>
      </c>
      <c r="Z16" s="115">
        <v>0.119067152</v>
      </c>
      <c r="AA16" s="115">
        <v>0.64329149399999996</v>
      </c>
      <c r="AB16" s="115">
        <v>9.0565273000000002E-2</v>
      </c>
      <c r="AC16" s="115">
        <v>7.6922798000000001E-2</v>
      </c>
    </row>
    <row r="17" spans="1:29" ht="14.25" customHeight="1">
      <c r="A17" s="95">
        <v>1</v>
      </c>
      <c r="B17" s="104">
        <v>44920</v>
      </c>
      <c r="C17" s="105">
        <v>17.41</v>
      </c>
      <c r="D17" s="105">
        <v>28.65</v>
      </c>
      <c r="E17" s="105">
        <v>0</v>
      </c>
      <c r="F17" s="106">
        <f t="shared" si="0"/>
        <v>13.030000000000001</v>
      </c>
      <c r="G17" s="107"/>
      <c r="H17" s="100"/>
      <c r="J17" s="111">
        <v>44832</v>
      </c>
      <c r="K17" s="105">
        <v>17.41</v>
      </c>
      <c r="L17" s="105">
        <v>27.37</v>
      </c>
      <c r="M17" s="105">
        <v>6.2</v>
      </c>
      <c r="N17" s="105"/>
      <c r="O17" s="108">
        <f t="shared" si="1"/>
        <v>6.99</v>
      </c>
      <c r="Q17" s="104">
        <v>44881</v>
      </c>
      <c r="R17" s="105">
        <v>17.28</v>
      </c>
      <c r="S17" s="105">
        <v>22.33</v>
      </c>
      <c r="T17" s="105">
        <v>0</v>
      </c>
      <c r="U17" s="109">
        <f t="shared" si="2"/>
        <v>4.4049999999999994</v>
      </c>
      <c r="V17" s="110"/>
      <c r="W17" s="79"/>
      <c r="X17" s="114" t="s">
        <v>86</v>
      </c>
      <c r="Y17" s="115">
        <v>16.829999999999998</v>
      </c>
      <c r="Z17" s="115">
        <v>24.17</v>
      </c>
      <c r="AA17" s="115">
        <v>1.6</v>
      </c>
      <c r="AB17" s="115">
        <v>4.53</v>
      </c>
      <c r="AC17" s="115">
        <v>10.75</v>
      </c>
    </row>
    <row r="18" spans="1:29" ht="14.25" customHeight="1">
      <c r="A18" s="95">
        <v>1</v>
      </c>
      <c r="B18" s="104">
        <v>44921</v>
      </c>
      <c r="C18" s="105">
        <v>17.25</v>
      </c>
      <c r="D18" s="105">
        <v>27.74</v>
      </c>
      <c r="E18" s="105">
        <v>1.6</v>
      </c>
      <c r="F18" s="106">
        <f t="shared" si="0"/>
        <v>12.494999999999997</v>
      </c>
      <c r="G18" s="107"/>
      <c r="H18" s="100"/>
      <c r="J18" s="111">
        <v>44833</v>
      </c>
      <c r="K18" s="105">
        <v>16.07</v>
      </c>
      <c r="L18" s="105">
        <v>27.69</v>
      </c>
      <c r="M18" s="105">
        <v>0.2</v>
      </c>
      <c r="N18" s="105"/>
      <c r="O18" s="108">
        <f t="shared" si="1"/>
        <v>6.4800000000000022</v>
      </c>
      <c r="Q18" s="104">
        <v>44882</v>
      </c>
      <c r="R18" s="105">
        <v>16.22</v>
      </c>
      <c r="S18" s="105">
        <v>20.83</v>
      </c>
      <c r="T18" s="105">
        <v>4.2</v>
      </c>
      <c r="U18" s="109">
        <f t="shared" si="2"/>
        <v>3.1249999999999982</v>
      </c>
      <c r="V18" s="110"/>
      <c r="W18" s="79"/>
      <c r="X18" s="114" t="s">
        <v>87</v>
      </c>
      <c r="Y18" s="115">
        <v>17</v>
      </c>
      <c r="Z18" s="115">
        <v>23.06</v>
      </c>
      <c r="AA18" s="115">
        <v>0</v>
      </c>
      <c r="AB18" s="115">
        <v>4.88</v>
      </c>
      <c r="AC18" s="115">
        <v>10.28</v>
      </c>
    </row>
    <row r="19" spans="1:29" ht="14.25" customHeight="1">
      <c r="A19" s="95">
        <v>1</v>
      </c>
      <c r="B19" s="104">
        <v>44922</v>
      </c>
      <c r="C19" s="105">
        <v>18.37</v>
      </c>
      <c r="D19" s="105">
        <v>23.59</v>
      </c>
      <c r="E19" s="105">
        <v>6.8</v>
      </c>
      <c r="F19" s="106">
        <f t="shared" si="0"/>
        <v>10.98</v>
      </c>
      <c r="G19" s="107"/>
      <c r="H19" s="100"/>
      <c r="J19" s="116">
        <v>44834</v>
      </c>
      <c r="K19" s="117">
        <v>16.920000000000002</v>
      </c>
      <c r="L19" s="117">
        <v>28.33</v>
      </c>
      <c r="M19" s="117">
        <v>3.8</v>
      </c>
      <c r="N19" s="117"/>
      <c r="O19" s="118">
        <f t="shared" si="1"/>
        <v>7.2249999999999996</v>
      </c>
      <c r="Q19" s="104">
        <v>44883</v>
      </c>
      <c r="R19" s="105">
        <v>16.22</v>
      </c>
      <c r="S19" s="105">
        <v>21</v>
      </c>
      <c r="T19" s="105">
        <v>50</v>
      </c>
      <c r="U19" s="109">
        <f t="shared" si="2"/>
        <v>3.2099999999999991</v>
      </c>
      <c r="V19" s="110"/>
      <c r="W19" s="79"/>
      <c r="X19" s="114" t="s">
        <v>88</v>
      </c>
      <c r="Y19" s="115">
        <v>0.99000387499999998</v>
      </c>
      <c r="Z19" s="115">
        <v>2.0896200399999998</v>
      </c>
      <c r="AA19" s="115">
        <v>11.289719890000001</v>
      </c>
      <c r="AB19" s="115">
        <v>1.152707731</v>
      </c>
      <c r="AC19" s="115">
        <v>1.2756202940000001</v>
      </c>
    </row>
    <row r="20" spans="1:29" ht="14.25" customHeight="1">
      <c r="A20" s="95">
        <v>1</v>
      </c>
      <c r="B20" s="104">
        <v>44923</v>
      </c>
      <c r="C20" s="105">
        <v>17.73</v>
      </c>
      <c r="D20" s="105">
        <v>28.44</v>
      </c>
      <c r="E20" s="105">
        <v>1.4</v>
      </c>
      <c r="F20" s="106">
        <f t="shared" si="0"/>
        <v>13.085000000000001</v>
      </c>
      <c r="G20" s="107"/>
      <c r="H20" s="100"/>
      <c r="J20" s="119">
        <v>44835</v>
      </c>
      <c r="K20" s="120">
        <v>18</v>
      </c>
      <c r="L20" s="120">
        <v>26.19</v>
      </c>
      <c r="M20" s="120" t="s">
        <v>89</v>
      </c>
      <c r="N20" s="120"/>
      <c r="O20" s="121">
        <f t="shared" si="1"/>
        <v>6.6949999999999985</v>
      </c>
      <c r="Q20" s="104">
        <v>44884</v>
      </c>
      <c r="R20" s="105">
        <v>16.329999999999998</v>
      </c>
      <c r="S20" s="105">
        <v>23.89</v>
      </c>
      <c r="T20" s="105">
        <v>0</v>
      </c>
      <c r="U20" s="109">
        <f t="shared" si="2"/>
        <v>4.7099999999999991</v>
      </c>
      <c r="V20" s="110"/>
      <c r="W20" s="79"/>
      <c r="X20" s="114" t="s">
        <v>90</v>
      </c>
      <c r="Y20" s="115">
        <v>0.98010767300000001</v>
      </c>
      <c r="Z20" s="115">
        <v>4.3665119109999999</v>
      </c>
      <c r="AA20" s="115">
        <v>127.45777529999999</v>
      </c>
      <c r="AB20" s="115">
        <v>1.3287351119999999</v>
      </c>
      <c r="AC20" s="115">
        <v>1.6272071349999999</v>
      </c>
    </row>
    <row r="21" spans="1:29" ht="14.25" customHeight="1">
      <c r="A21" s="95">
        <v>1</v>
      </c>
      <c r="B21" s="104">
        <v>44924</v>
      </c>
      <c r="C21" s="105">
        <v>17.47</v>
      </c>
      <c r="D21" s="105">
        <v>29.93</v>
      </c>
      <c r="E21" s="105">
        <v>0.2</v>
      </c>
      <c r="F21" s="106">
        <f t="shared" si="0"/>
        <v>13.7</v>
      </c>
      <c r="G21" s="107"/>
      <c r="H21" s="100"/>
      <c r="J21" s="119">
        <v>44836</v>
      </c>
      <c r="K21" s="105">
        <v>16.71</v>
      </c>
      <c r="L21" s="105">
        <v>30.96</v>
      </c>
      <c r="M21" s="105">
        <v>0</v>
      </c>
      <c r="N21" s="105"/>
      <c r="O21" s="108">
        <f t="shared" si="1"/>
        <v>8.4350000000000005</v>
      </c>
      <c r="Q21" s="104">
        <v>44885</v>
      </c>
      <c r="R21" s="105">
        <v>16.39</v>
      </c>
      <c r="S21" s="105">
        <v>23.5</v>
      </c>
      <c r="T21" s="105">
        <v>9.8000000000000007</v>
      </c>
      <c r="U21" s="109">
        <f t="shared" si="2"/>
        <v>4.5449999999999999</v>
      </c>
      <c r="V21" s="110"/>
      <c r="W21" s="79"/>
      <c r="X21" s="114" t="s">
        <v>91</v>
      </c>
      <c r="Y21" s="115">
        <v>-0.43413576399999998</v>
      </c>
      <c r="Z21" s="115">
        <v>7.4552308999999997E-2</v>
      </c>
      <c r="AA21" s="115">
        <v>7.6652326459999998</v>
      </c>
      <c r="AB21" s="115">
        <v>6.0936829999999997E-2</v>
      </c>
      <c r="AC21" s="115">
        <v>-0.31694661299999999</v>
      </c>
    </row>
    <row r="22" spans="1:29" ht="14.25" customHeight="1">
      <c r="A22" s="95">
        <v>1</v>
      </c>
      <c r="B22" s="104">
        <v>44925</v>
      </c>
      <c r="C22" s="105">
        <v>15.98</v>
      </c>
      <c r="D22" s="105">
        <v>28.22</v>
      </c>
      <c r="E22" s="105">
        <v>0.2</v>
      </c>
      <c r="F22" s="106">
        <f t="shared" si="0"/>
        <v>12.100000000000001</v>
      </c>
      <c r="G22" s="122">
        <f t="shared" ref="G22:G166" si="3">((D22+C22)/2)-$D$6</f>
        <v>6.7000000000000011</v>
      </c>
      <c r="H22" s="100"/>
      <c r="J22" s="119">
        <v>44837</v>
      </c>
      <c r="K22" s="105">
        <v>16.66</v>
      </c>
      <c r="L22" s="105">
        <v>30.26</v>
      </c>
      <c r="M22" s="105">
        <v>0</v>
      </c>
      <c r="N22" s="105"/>
      <c r="O22" s="108">
        <f t="shared" si="1"/>
        <v>8.06</v>
      </c>
      <c r="Q22" s="104">
        <v>44886</v>
      </c>
      <c r="R22" s="105">
        <v>16.61</v>
      </c>
      <c r="S22" s="105">
        <v>24.17</v>
      </c>
      <c r="T22" s="105">
        <v>20.6</v>
      </c>
      <c r="U22" s="109">
        <f t="shared" si="2"/>
        <v>4.99</v>
      </c>
      <c r="V22" s="110"/>
      <c r="W22" s="79"/>
      <c r="X22" s="114" t="s">
        <v>92</v>
      </c>
      <c r="Y22" s="115">
        <v>-0.114833432</v>
      </c>
      <c r="Z22" s="115">
        <v>6.6221630000000004E-2</v>
      </c>
      <c r="AA22" s="115">
        <v>2.5782535219999998</v>
      </c>
      <c r="AB22" s="115">
        <v>0.160118433</v>
      </c>
      <c r="AC22" s="115">
        <v>-0.18755401199999999</v>
      </c>
    </row>
    <row r="23" spans="1:29" ht="14.25" customHeight="1">
      <c r="A23" s="95">
        <v>1</v>
      </c>
      <c r="B23" s="123">
        <v>44926</v>
      </c>
      <c r="C23" s="124">
        <v>16.940000000000001</v>
      </c>
      <c r="D23" s="124">
        <v>26.25</v>
      </c>
      <c r="E23" s="124">
        <v>2.2000000000000002</v>
      </c>
      <c r="F23" s="125">
        <f t="shared" si="0"/>
        <v>11.594999999999999</v>
      </c>
      <c r="G23" s="126">
        <f t="shared" si="3"/>
        <v>6.1949999999999985</v>
      </c>
      <c r="H23" s="100"/>
      <c r="J23" s="119">
        <v>44838</v>
      </c>
      <c r="K23" s="105">
        <v>16.98</v>
      </c>
      <c r="L23" s="105">
        <v>29.46</v>
      </c>
      <c r="M23" s="105">
        <v>6.8</v>
      </c>
      <c r="N23" s="105"/>
      <c r="O23" s="108">
        <f t="shared" si="1"/>
        <v>7.8199999999999985</v>
      </c>
      <c r="Q23" s="104">
        <v>44887</v>
      </c>
      <c r="R23" s="105">
        <v>15.89</v>
      </c>
      <c r="S23" s="105">
        <v>20.94</v>
      </c>
      <c r="T23" s="105">
        <v>3.2</v>
      </c>
      <c r="U23" s="109">
        <f t="shared" si="2"/>
        <v>3.0149999999999988</v>
      </c>
      <c r="V23" s="110"/>
      <c r="W23" s="79"/>
      <c r="X23" s="114" t="s">
        <v>93</v>
      </c>
      <c r="Y23" s="115">
        <v>5.22</v>
      </c>
      <c r="Z23" s="115">
        <v>13.05</v>
      </c>
      <c r="AA23" s="115">
        <v>69.599999999999994</v>
      </c>
      <c r="AB23" s="115">
        <v>6.72</v>
      </c>
      <c r="AC23" s="115">
        <v>6.72</v>
      </c>
    </row>
    <row r="24" spans="1:29" ht="14.25" customHeight="1">
      <c r="A24" s="95">
        <v>1</v>
      </c>
      <c r="B24" s="96">
        <v>44927</v>
      </c>
      <c r="C24" s="97">
        <v>16.670000000000002</v>
      </c>
      <c r="D24" s="97">
        <v>22.58</v>
      </c>
      <c r="E24" s="97">
        <v>10.4</v>
      </c>
      <c r="F24" s="98">
        <f t="shared" si="0"/>
        <v>9.625</v>
      </c>
      <c r="G24" s="127">
        <f t="shared" si="3"/>
        <v>4.2249999999999996</v>
      </c>
      <c r="H24" s="100"/>
      <c r="J24" s="119">
        <v>44839</v>
      </c>
      <c r="K24" s="105">
        <v>18.16</v>
      </c>
      <c r="L24" s="105">
        <v>28.65</v>
      </c>
      <c r="M24" s="105">
        <v>0</v>
      </c>
      <c r="N24" s="105"/>
      <c r="O24" s="108">
        <f t="shared" si="1"/>
        <v>8.0050000000000008</v>
      </c>
      <c r="Q24" s="104">
        <v>44888</v>
      </c>
      <c r="R24" s="105">
        <v>14.89</v>
      </c>
      <c r="S24" s="105">
        <v>23.17</v>
      </c>
      <c r="T24" s="105">
        <v>13.2</v>
      </c>
      <c r="U24" s="109">
        <f t="shared" si="2"/>
        <v>3.6300000000000008</v>
      </c>
      <c r="V24" s="110"/>
      <c r="W24" s="79"/>
      <c r="X24" s="114" t="s">
        <v>94</v>
      </c>
      <c r="Y24" s="115">
        <v>14.28</v>
      </c>
      <c r="Z24" s="115">
        <v>19.059999999999999</v>
      </c>
      <c r="AA24" s="115">
        <v>0</v>
      </c>
      <c r="AB24" s="115">
        <v>1.91</v>
      </c>
      <c r="AC24" s="115">
        <v>7.31</v>
      </c>
    </row>
    <row r="25" spans="1:29" ht="14.25" customHeight="1">
      <c r="A25" s="95">
        <v>1</v>
      </c>
      <c r="B25" s="104">
        <v>44928</v>
      </c>
      <c r="C25" s="105">
        <v>16.399999999999999</v>
      </c>
      <c r="D25" s="105">
        <v>28.33</v>
      </c>
      <c r="E25" s="105">
        <v>0.2</v>
      </c>
      <c r="F25" s="106">
        <f t="shared" si="0"/>
        <v>12.364999999999998</v>
      </c>
      <c r="G25" s="122">
        <f t="shared" si="3"/>
        <v>6.9649999999999981</v>
      </c>
      <c r="H25" s="100"/>
      <c r="J25" s="119">
        <v>44840</v>
      </c>
      <c r="K25" s="105">
        <v>18.05</v>
      </c>
      <c r="L25" s="105">
        <v>26.35</v>
      </c>
      <c r="M25" s="105">
        <v>0</v>
      </c>
      <c r="N25" s="105"/>
      <c r="O25" s="108">
        <f t="shared" si="1"/>
        <v>6.8000000000000025</v>
      </c>
      <c r="Q25" s="104">
        <v>44889</v>
      </c>
      <c r="R25" s="105">
        <v>15.11</v>
      </c>
      <c r="S25" s="105">
        <v>24.26</v>
      </c>
      <c r="T25" s="105">
        <v>0</v>
      </c>
      <c r="U25" s="109">
        <f t="shared" si="2"/>
        <v>4.2850000000000019</v>
      </c>
      <c r="V25" s="110"/>
      <c r="W25" s="79"/>
      <c r="X25" s="114" t="s">
        <v>95</v>
      </c>
      <c r="Y25" s="115">
        <v>19.5</v>
      </c>
      <c r="Z25" s="115">
        <v>32.11</v>
      </c>
      <c r="AA25" s="115">
        <v>69.599999999999994</v>
      </c>
      <c r="AB25" s="115">
        <v>8.6300000000000008</v>
      </c>
      <c r="AC25" s="115">
        <v>14.03</v>
      </c>
    </row>
    <row r="26" spans="1:29" ht="14.25" customHeight="1">
      <c r="A26" s="95">
        <v>1</v>
      </c>
      <c r="B26" s="104">
        <v>44929</v>
      </c>
      <c r="C26" s="105">
        <v>17.95</v>
      </c>
      <c r="D26" s="105">
        <v>25.03</v>
      </c>
      <c r="E26" s="105">
        <v>4.5999999999999996</v>
      </c>
      <c r="F26" s="106">
        <f t="shared" si="0"/>
        <v>11.490000000000002</v>
      </c>
      <c r="G26" s="122">
        <f t="shared" si="3"/>
        <v>6.0900000000000016</v>
      </c>
      <c r="H26" s="100"/>
      <c r="J26" s="119">
        <v>44841</v>
      </c>
      <c r="K26" s="105">
        <v>17.3</v>
      </c>
      <c r="L26" s="105">
        <v>29.78</v>
      </c>
      <c r="M26" s="105">
        <v>0</v>
      </c>
      <c r="N26" s="105"/>
      <c r="O26" s="108">
        <f t="shared" si="1"/>
        <v>8.1399999999999988</v>
      </c>
      <c r="Q26" s="104">
        <v>44890</v>
      </c>
      <c r="R26" s="105">
        <v>15.94</v>
      </c>
      <c r="S26" s="105">
        <v>24.33</v>
      </c>
      <c r="T26" s="105">
        <v>26.6</v>
      </c>
      <c r="U26" s="109">
        <f t="shared" si="2"/>
        <v>4.7349999999999977</v>
      </c>
      <c r="V26" s="110"/>
      <c r="W26" s="79"/>
      <c r="X26" s="114" t="s">
        <v>96</v>
      </c>
      <c r="Y26" s="115">
        <v>5182.6099999999997</v>
      </c>
      <c r="Z26" s="115">
        <v>7441.07</v>
      </c>
      <c r="AA26" s="115">
        <v>2077</v>
      </c>
      <c r="AB26" s="115">
        <v>716.24</v>
      </c>
      <c r="AC26" s="115">
        <v>2932.43</v>
      </c>
    </row>
    <row r="27" spans="1:29" ht="14.25" customHeight="1">
      <c r="A27" s="95">
        <v>1</v>
      </c>
      <c r="B27" s="104">
        <v>44930</v>
      </c>
      <c r="C27" s="105">
        <v>17.04</v>
      </c>
      <c r="D27" s="105">
        <v>26.73</v>
      </c>
      <c r="E27" s="105">
        <v>3.8</v>
      </c>
      <c r="F27" s="106">
        <f t="shared" si="0"/>
        <v>11.884999999999998</v>
      </c>
      <c r="G27" s="122">
        <f t="shared" si="3"/>
        <v>6.4849999999999977</v>
      </c>
      <c r="H27" s="100"/>
      <c r="J27" s="119">
        <v>44842</v>
      </c>
      <c r="K27" s="105">
        <v>17.89</v>
      </c>
      <c r="L27" s="105">
        <v>25.71</v>
      </c>
      <c r="M27" s="105">
        <v>0</v>
      </c>
      <c r="N27" s="105"/>
      <c r="O27" s="108">
        <f t="shared" si="1"/>
        <v>6.4</v>
      </c>
      <c r="Q27" s="104">
        <v>44891</v>
      </c>
      <c r="R27" s="105">
        <v>16.670000000000002</v>
      </c>
      <c r="S27" s="105">
        <v>23.11</v>
      </c>
      <c r="T27" s="105">
        <v>0.2</v>
      </c>
      <c r="U27" s="109">
        <f t="shared" si="2"/>
        <v>4.49</v>
      </c>
      <c r="V27" s="110"/>
      <c r="W27" s="79"/>
      <c r="X27" s="114" t="s">
        <v>97</v>
      </c>
      <c r="Y27" s="115">
        <v>308</v>
      </c>
      <c r="Z27" s="115">
        <v>308</v>
      </c>
      <c r="AA27" s="115">
        <v>308</v>
      </c>
      <c r="AB27" s="115">
        <v>162</v>
      </c>
      <c r="AC27" s="115">
        <v>275</v>
      </c>
    </row>
    <row r="28" spans="1:29" ht="14.25" customHeight="1">
      <c r="A28" s="95">
        <v>1</v>
      </c>
      <c r="B28" s="104">
        <v>44931</v>
      </c>
      <c r="C28" s="105">
        <v>16.72</v>
      </c>
      <c r="D28" s="105">
        <v>25.56</v>
      </c>
      <c r="E28" s="105">
        <v>0.4</v>
      </c>
      <c r="F28" s="106">
        <f t="shared" si="0"/>
        <v>11.14</v>
      </c>
      <c r="G28" s="122">
        <f t="shared" si="3"/>
        <v>5.74</v>
      </c>
      <c r="H28" s="100"/>
      <c r="J28" s="119">
        <v>44843</v>
      </c>
      <c r="K28" s="105">
        <v>16.920000000000002</v>
      </c>
      <c r="L28" s="105">
        <v>29.78</v>
      </c>
      <c r="M28" s="105">
        <v>0</v>
      </c>
      <c r="N28" s="105"/>
      <c r="O28" s="108">
        <f t="shared" si="1"/>
        <v>7.9500000000000011</v>
      </c>
      <c r="Q28" s="104">
        <v>44892</v>
      </c>
      <c r="R28" s="105">
        <v>16.72</v>
      </c>
      <c r="S28" s="105">
        <v>19.5</v>
      </c>
      <c r="T28" s="105">
        <v>14.4</v>
      </c>
      <c r="U28" s="109">
        <f t="shared" si="2"/>
        <v>2.7099999999999991</v>
      </c>
      <c r="V28" s="110"/>
      <c r="W28" s="79"/>
      <c r="X28" s="128" t="s">
        <v>98</v>
      </c>
      <c r="Y28" s="129">
        <v>0.111000547</v>
      </c>
      <c r="Z28" s="129">
        <v>0.23429096999999999</v>
      </c>
      <c r="AA28" s="129">
        <v>1.265818366</v>
      </c>
      <c r="AB28" s="129">
        <v>0.17884903299999999</v>
      </c>
      <c r="AC28" s="129">
        <v>0.151434807</v>
      </c>
    </row>
    <row r="29" spans="1:29" ht="14.25" customHeight="1">
      <c r="A29" s="95">
        <v>1</v>
      </c>
      <c r="B29" s="104">
        <v>44932</v>
      </c>
      <c r="C29" s="105">
        <v>18.27</v>
      </c>
      <c r="D29" s="105">
        <v>27.9</v>
      </c>
      <c r="E29" s="105">
        <v>2</v>
      </c>
      <c r="F29" s="106">
        <f t="shared" si="0"/>
        <v>13.085000000000001</v>
      </c>
      <c r="G29" s="122">
        <f t="shared" si="3"/>
        <v>7.6850000000000005</v>
      </c>
      <c r="H29" s="100"/>
      <c r="J29" s="119">
        <v>44844</v>
      </c>
      <c r="K29" s="105">
        <v>16.71</v>
      </c>
      <c r="L29" s="105">
        <v>29.89</v>
      </c>
      <c r="M29" s="105">
        <v>0</v>
      </c>
      <c r="N29" s="105"/>
      <c r="O29" s="108">
        <f t="shared" si="1"/>
        <v>7.9</v>
      </c>
      <c r="Q29" s="104">
        <v>44893</v>
      </c>
      <c r="R29" s="105">
        <v>15.94</v>
      </c>
      <c r="S29" s="105">
        <v>20.170000000000002</v>
      </c>
      <c r="T29" s="105">
        <v>49</v>
      </c>
      <c r="U29" s="109">
        <f t="shared" si="2"/>
        <v>2.6549999999999994</v>
      </c>
      <c r="V29" s="110"/>
      <c r="W29" s="79"/>
      <c r="X29" s="114"/>
      <c r="Y29" s="114"/>
      <c r="Z29" s="114"/>
      <c r="AA29" s="114"/>
      <c r="AB29" s="114"/>
      <c r="AC29" s="114"/>
    </row>
    <row r="30" spans="1:29" ht="14.25" customHeight="1">
      <c r="A30" s="95">
        <v>1</v>
      </c>
      <c r="B30" s="104">
        <v>44933</v>
      </c>
      <c r="C30" s="105">
        <v>18.05</v>
      </c>
      <c r="D30" s="105">
        <v>27</v>
      </c>
      <c r="E30" s="105">
        <v>2.6</v>
      </c>
      <c r="F30" s="106">
        <f t="shared" si="0"/>
        <v>12.524999999999999</v>
      </c>
      <c r="G30" s="122">
        <f t="shared" si="3"/>
        <v>7.1249999999999982</v>
      </c>
      <c r="H30" s="100"/>
      <c r="J30" s="119">
        <v>44845</v>
      </c>
      <c r="K30" s="105">
        <v>17.39</v>
      </c>
      <c r="L30" s="105">
        <v>29.17</v>
      </c>
      <c r="M30" s="105">
        <v>0.2</v>
      </c>
      <c r="N30" s="105"/>
      <c r="O30" s="108">
        <f t="shared" si="1"/>
        <v>7.8800000000000008</v>
      </c>
      <c r="Q30" s="104">
        <v>44894</v>
      </c>
      <c r="R30" s="105">
        <v>15.06</v>
      </c>
      <c r="S30" s="105">
        <v>21.78</v>
      </c>
      <c r="T30" s="105">
        <v>4.4000000000000004</v>
      </c>
      <c r="U30" s="109">
        <f t="shared" si="2"/>
        <v>3.0200000000000014</v>
      </c>
      <c r="V30" s="110"/>
      <c r="W30" s="79"/>
      <c r="X30" s="114"/>
      <c r="Y30" s="114"/>
      <c r="Z30" s="114"/>
      <c r="AA30" s="114"/>
      <c r="AB30" s="114"/>
      <c r="AC30" s="114"/>
    </row>
    <row r="31" spans="1:29" ht="14.25" customHeight="1">
      <c r="A31" s="95">
        <v>1</v>
      </c>
      <c r="B31" s="104">
        <v>44934</v>
      </c>
      <c r="C31" s="105">
        <v>17.79</v>
      </c>
      <c r="D31" s="105">
        <v>27.48</v>
      </c>
      <c r="E31" s="105">
        <v>2.4</v>
      </c>
      <c r="F31" s="106">
        <f t="shared" si="0"/>
        <v>12.634999999999998</v>
      </c>
      <c r="G31" s="122">
        <f t="shared" si="3"/>
        <v>7.2349999999999977</v>
      </c>
      <c r="H31" s="100"/>
      <c r="J31" s="104">
        <v>44846</v>
      </c>
      <c r="K31" s="105">
        <v>17.940000000000001</v>
      </c>
      <c r="L31" s="105">
        <v>26.5</v>
      </c>
      <c r="M31" s="105">
        <v>0</v>
      </c>
      <c r="N31" s="105"/>
      <c r="O31" s="108">
        <f t="shared" si="1"/>
        <v>6.8199999999999985</v>
      </c>
      <c r="Q31" s="130">
        <v>44895</v>
      </c>
      <c r="R31" s="117">
        <v>15.83</v>
      </c>
      <c r="S31" s="117">
        <v>23.39</v>
      </c>
      <c r="T31" s="117">
        <v>3</v>
      </c>
      <c r="U31" s="131">
        <f t="shared" si="2"/>
        <v>4.2099999999999991</v>
      </c>
      <c r="V31" s="132"/>
      <c r="W31" s="79"/>
      <c r="X31" s="222" t="s">
        <v>99</v>
      </c>
      <c r="Y31" s="223"/>
      <c r="Z31" s="223"/>
      <c r="AA31" s="223"/>
      <c r="AB31" s="223"/>
      <c r="AC31" s="223"/>
    </row>
    <row r="32" spans="1:29" ht="14.25" customHeight="1">
      <c r="A32" s="95">
        <v>1</v>
      </c>
      <c r="B32" s="104">
        <v>44935</v>
      </c>
      <c r="C32" s="105">
        <v>18.11</v>
      </c>
      <c r="D32" s="105">
        <v>26.78</v>
      </c>
      <c r="E32" s="105">
        <v>1.6</v>
      </c>
      <c r="F32" s="106">
        <f t="shared" si="0"/>
        <v>12.445</v>
      </c>
      <c r="G32" s="122">
        <f t="shared" si="3"/>
        <v>7.0449999999999999</v>
      </c>
      <c r="H32" s="100"/>
      <c r="J32" s="104">
        <v>44847</v>
      </c>
      <c r="K32" s="105">
        <v>17.059999999999999</v>
      </c>
      <c r="L32" s="105">
        <v>26.39</v>
      </c>
      <c r="M32" s="105">
        <v>0</v>
      </c>
      <c r="N32" s="105"/>
      <c r="O32" s="108">
        <f t="shared" si="1"/>
        <v>6.3250000000000011</v>
      </c>
      <c r="Q32" s="133">
        <v>44896</v>
      </c>
      <c r="R32" s="120">
        <v>16.440000000000001</v>
      </c>
      <c r="S32" s="120">
        <v>23.39</v>
      </c>
      <c r="T32" s="120">
        <v>29.4</v>
      </c>
      <c r="U32" s="134">
        <f t="shared" si="2"/>
        <v>4.5149999999999988</v>
      </c>
      <c r="V32" s="135"/>
      <c r="W32" s="79"/>
      <c r="X32" s="136"/>
      <c r="Y32" s="136" t="s">
        <v>76</v>
      </c>
      <c r="Z32" s="136" t="s">
        <v>77</v>
      </c>
      <c r="AA32" s="136" t="s">
        <v>100</v>
      </c>
      <c r="AB32" s="136" t="s">
        <v>80</v>
      </c>
      <c r="AC32" s="136" t="s">
        <v>82</v>
      </c>
    </row>
    <row r="33" spans="1:29" ht="14.25" customHeight="1">
      <c r="A33" s="95">
        <v>1</v>
      </c>
      <c r="B33" s="104">
        <v>44936</v>
      </c>
      <c r="C33" s="105">
        <v>17.95</v>
      </c>
      <c r="D33" s="105">
        <v>26.41</v>
      </c>
      <c r="E33" s="105">
        <v>2.2000000000000002</v>
      </c>
      <c r="F33" s="106">
        <f t="shared" si="0"/>
        <v>12.18</v>
      </c>
      <c r="G33" s="122">
        <f t="shared" si="3"/>
        <v>6.7799999999999994</v>
      </c>
      <c r="H33" s="100"/>
      <c r="J33" s="104">
        <v>44848</v>
      </c>
      <c r="K33" s="105">
        <v>17.22</v>
      </c>
      <c r="L33" s="105">
        <v>25.94</v>
      </c>
      <c r="M33" s="105">
        <v>0.2</v>
      </c>
      <c r="N33" s="105"/>
      <c r="O33" s="108">
        <f t="shared" si="1"/>
        <v>6.1799999999999979</v>
      </c>
      <c r="Q33" s="104">
        <v>44897</v>
      </c>
      <c r="R33" s="105">
        <v>15.94</v>
      </c>
      <c r="S33" s="105">
        <v>23.94</v>
      </c>
      <c r="T33" s="105">
        <v>7.4</v>
      </c>
      <c r="U33" s="109">
        <f t="shared" si="2"/>
        <v>4.5400000000000009</v>
      </c>
      <c r="V33" s="110"/>
      <c r="W33" s="79"/>
      <c r="X33" s="114"/>
      <c r="Y33" s="114"/>
      <c r="Z33" s="114"/>
      <c r="AA33" s="114"/>
      <c r="AB33" s="114"/>
      <c r="AC33" s="114"/>
    </row>
    <row r="34" spans="1:29" ht="14.25" customHeight="1">
      <c r="A34" s="95">
        <v>1</v>
      </c>
      <c r="B34" s="104">
        <v>44937</v>
      </c>
      <c r="C34" s="105">
        <v>16.190000000000001</v>
      </c>
      <c r="D34" s="105">
        <v>27.1</v>
      </c>
      <c r="E34" s="105">
        <v>0.8</v>
      </c>
      <c r="F34" s="106">
        <f t="shared" si="0"/>
        <v>11.645000000000003</v>
      </c>
      <c r="G34" s="122">
        <f t="shared" si="3"/>
        <v>6.2450000000000028</v>
      </c>
      <c r="H34" s="100"/>
      <c r="J34" s="104">
        <v>44849</v>
      </c>
      <c r="K34" s="105">
        <v>18.11</v>
      </c>
      <c r="L34" s="105">
        <v>26.67</v>
      </c>
      <c r="M34" s="105">
        <v>6.8</v>
      </c>
      <c r="N34" s="105"/>
      <c r="O34" s="108">
        <f t="shared" si="1"/>
        <v>6.99</v>
      </c>
      <c r="Q34" s="104">
        <v>44898</v>
      </c>
      <c r="R34" s="105">
        <v>14.72</v>
      </c>
      <c r="S34" s="105">
        <v>22.83</v>
      </c>
      <c r="T34" s="105">
        <v>14.8</v>
      </c>
      <c r="U34" s="109">
        <f t="shared" si="2"/>
        <v>3.3749999999999982</v>
      </c>
      <c r="V34" s="110"/>
      <c r="W34" s="79"/>
      <c r="X34" s="114" t="s">
        <v>84</v>
      </c>
      <c r="Y34" s="115">
        <v>17.929055940000001</v>
      </c>
      <c r="Z34" s="115">
        <v>28.660454550000001</v>
      </c>
      <c r="AA34" s="115">
        <v>5.3335664339999997</v>
      </c>
      <c r="AB34" s="115">
        <v>7.6282068970000001</v>
      </c>
      <c r="AC34" s="115">
        <v>13.29702797</v>
      </c>
    </row>
    <row r="35" spans="1:29" ht="14.25" customHeight="1">
      <c r="A35" s="95">
        <v>1</v>
      </c>
      <c r="B35" s="104">
        <v>44938</v>
      </c>
      <c r="C35" s="105">
        <v>17.36</v>
      </c>
      <c r="D35" s="105">
        <v>26.04</v>
      </c>
      <c r="E35" s="105">
        <v>1.8</v>
      </c>
      <c r="F35" s="106">
        <f t="shared" si="0"/>
        <v>11.7</v>
      </c>
      <c r="G35" s="122">
        <f t="shared" si="3"/>
        <v>6.2999999999999989</v>
      </c>
      <c r="H35" s="100"/>
      <c r="J35" s="104">
        <v>44850</v>
      </c>
      <c r="K35" s="105">
        <v>17.059999999999999</v>
      </c>
      <c r="L35" s="105">
        <v>26.56</v>
      </c>
      <c r="M35" s="105">
        <v>5.2</v>
      </c>
      <c r="N35" s="105"/>
      <c r="O35" s="108">
        <f t="shared" si="1"/>
        <v>6.4099999999999984</v>
      </c>
      <c r="Q35" s="104">
        <v>44899</v>
      </c>
      <c r="R35" s="105">
        <v>15.33</v>
      </c>
      <c r="S35" s="105">
        <v>19.670000000000002</v>
      </c>
      <c r="T35" s="105">
        <v>5.4</v>
      </c>
      <c r="U35" s="109">
        <f t="shared" si="2"/>
        <v>2.0999999999999996</v>
      </c>
      <c r="V35" s="110"/>
      <c r="W35" s="79"/>
      <c r="X35" s="114" t="s">
        <v>85</v>
      </c>
      <c r="Y35" s="115">
        <v>5.7508064999999997E-2</v>
      </c>
      <c r="Z35" s="115">
        <v>0.126372229</v>
      </c>
      <c r="AA35" s="115">
        <v>1.2676381050000001</v>
      </c>
      <c r="AB35" s="115">
        <v>9.7928334000000006E-2</v>
      </c>
      <c r="AC35" s="115">
        <v>6.3192901999999995E-2</v>
      </c>
    </row>
    <row r="36" spans="1:29" ht="14.25" customHeight="1">
      <c r="A36" s="95">
        <v>1</v>
      </c>
      <c r="B36" s="104">
        <v>44939</v>
      </c>
      <c r="C36" s="105">
        <v>17.36</v>
      </c>
      <c r="D36" s="105">
        <v>27.9</v>
      </c>
      <c r="E36" s="105">
        <v>11.8</v>
      </c>
      <c r="F36" s="106">
        <f t="shared" si="0"/>
        <v>12.629999999999999</v>
      </c>
      <c r="G36" s="122">
        <f t="shared" si="3"/>
        <v>7.2299999999999986</v>
      </c>
      <c r="H36" s="100"/>
      <c r="J36" s="104">
        <v>44851</v>
      </c>
      <c r="K36" s="105">
        <v>17.39</v>
      </c>
      <c r="L36" s="105">
        <v>26.78</v>
      </c>
      <c r="M36" s="105">
        <v>8.8000000000000007</v>
      </c>
      <c r="N36" s="105"/>
      <c r="O36" s="108">
        <f t="shared" si="1"/>
        <v>6.6850000000000005</v>
      </c>
      <c r="Q36" s="104">
        <v>44900</v>
      </c>
      <c r="R36" s="105">
        <v>15.06</v>
      </c>
      <c r="S36" s="105">
        <v>23.28</v>
      </c>
      <c r="T36" s="105">
        <v>4.5999999999999996</v>
      </c>
      <c r="U36" s="109">
        <f t="shared" si="2"/>
        <v>3.7700000000000014</v>
      </c>
      <c r="V36" s="110"/>
      <c r="W36" s="79"/>
      <c r="X36" s="114" t="s">
        <v>86</v>
      </c>
      <c r="Y36" s="115">
        <v>17.96</v>
      </c>
      <c r="Z36" s="115">
        <v>28.78</v>
      </c>
      <c r="AA36" s="115">
        <v>0</v>
      </c>
      <c r="AB36" s="115">
        <v>7.66</v>
      </c>
      <c r="AC36" s="115">
        <v>13.505000000000001</v>
      </c>
    </row>
    <row r="37" spans="1:29" ht="14.25" customHeight="1">
      <c r="A37" s="95">
        <v>1</v>
      </c>
      <c r="B37" s="104">
        <v>44940</v>
      </c>
      <c r="C37" s="105">
        <v>18</v>
      </c>
      <c r="D37" s="105">
        <v>27.58</v>
      </c>
      <c r="E37" s="105">
        <v>4</v>
      </c>
      <c r="F37" s="106">
        <f t="shared" si="0"/>
        <v>12.79</v>
      </c>
      <c r="G37" s="122">
        <f t="shared" si="3"/>
        <v>7.3899999999999988</v>
      </c>
      <c r="H37" s="100"/>
      <c r="J37" s="104">
        <v>44852</v>
      </c>
      <c r="K37" s="105">
        <v>17.28</v>
      </c>
      <c r="L37" s="105">
        <v>24.4</v>
      </c>
      <c r="M37" s="105">
        <v>0</v>
      </c>
      <c r="N37" s="105"/>
      <c r="O37" s="108">
        <f t="shared" si="1"/>
        <v>5.4399999999999995</v>
      </c>
      <c r="Q37" s="104">
        <v>44901</v>
      </c>
      <c r="R37" s="105">
        <v>15.78</v>
      </c>
      <c r="S37" s="105">
        <v>20.61</v>
      </c>
      <c r="T37" s="105">
        <v>0</v>
      </c>
      <c r="U37" s="109">
        <f t="shared" si="2"/>
        <v>2.7949999999999999</v>
      </c>
      <c r="V37" s="110"/>
      <c r="W37" s="79"/>
      <c r="X37" s="114" t="s">
        <v>87</v>
      </c>
      <c r="Y37" s="115">
        <v>17.47</v>
      </c>
      <c r="Z37" s="115">
        <v>30.09</v>
      </c>
      <c r="AA37" s="115">
        <v>0</v>
      </c>
      <c r="AB37" s="115">
        <v>8.41</v>
      </c>
      <c r="AC37" s="115">
        <v>13.51</v>
      </c>
    </row>
    <row r="38" spans="1:29" ht="14.25" customHeight="1">
      <c r="A38" s="95">
        <v>1</v>
      </c>
      <c r="B38" s="104">
        <v>44941</v>
      </c>
      <c r="C38" s="105">
        <v>16.62</v>
      </c>
      <c r="D38" s="105">
        <v>28.59</v>
      </c>
      <c r="E38" s="105">
        <v>10.199999999999999</v>
      </c>
      <c r="F38" s="106">
        <f t="shared" si="0"/>
        <v>12.605</v>
      </c>
      <c r="G38" s="122">
        <f t="shared" si="3"/>
        <v>7.2050000000000001</v>
      </c>
      <c r="H38" s="100"/>
      <c r="J38" s="104">
        <v>44853</v>
      </c>
      <c r="K38" s="105">
        <v>17.170000000000002</v>
      </c>
      <c r="L38" s="105">
        <v>27.39</v>
      </c>
      <c r="M38" s="105">
        <v>0.6</v>
      </c>
      <c r="N38" s="105"/>
      <c r="O38" s="108">
        <f t="shared" si="1"/>
        <v>6.8800000000000008</v>
      </c>
      <c r="Q38" s="104">
        <v>44902</v>
      </c>
      <c r="R38" s="105">
        <v>16.22</v>
      </c>
      <c r="S38" s="105">
        <v>21.39</v>
      </c>
      <c r="T38" s="105">
        <v>4.8</v>
      </c>
      <c r="U38" s="109">
        <f t="shared" si="2"/>
        <v>3.4049999999999994</v>
      </c>
      <c r="V38" s="110"/>
      <c r="W38" s="79"/>
      <c r="X38" s="114" t="s">
        <v>88</v>
      </c>
      <c r="Y38" s="115">
        <v>0.97254963400000005</v>
      </c>
      <c r="Z38" s="115">
        <v>2.1371483219999998</v>
      </c>
      <c r="AA38" s="115">
        <v>21.437705569999999</v>
      </c>
      <c r="AB38" s="115">
        <v>1.1792132909999999</v>
      </c>
      <c r="AC38" s="115">
        <v>1.0686889390000001</v>
      </c>
    </row>
    <row r="39" spans="1:29" ht="14.25" customHeight="1">
      <c r="A39" s="95">
        <v>1</v>
      </c>
      <c r="B39" s="104">
        <v>44942</v>
      </c>
      <c r="C39" s="105">
        <v>17.47</v>
      </c>
      <c r="D39" s="105">
        <v>28.54</v>
      </c>
      <c r="E39" s="105">
        <v>0.2</v>
      </c>
      <c r="F39" s="106">
        <f t="shared" si="0"/>
        <v>13.004999999999999</v>
      </c>
      <c r="G39" s="122">
        <f t="shared" si="3"/>
        <v>7.6049999999999986</v>
      </c>
      <c r="H39" s="100"/>
      <c r="J39" s="104">
        <v>44854</v>
      </c>
      <c r="K39" s="105">
        <v>17.059999999999999</v>
      </c>
      <c r="L39" s="105">
        <v>23.56</v>
      </c>
      <c r="M39" s="105">
        <v>23.2</v>
      </c>
      <c r="N39" s="105"/>
      <c r="O39" s="108">
        <f t="shared" si="1"/>
        <v>4.9099999999999984</v>
      </c>
      <c r="Q39" s="104">
        <v>44903</v>
      </c>
      <c r="R39" s="105">
        <v>15.39</v>
      </c>
      <c r="S39" s="105">
        <v>20.22</v>
      </c>
      <c r="T39" s="105">
        <v>0.8</v>
      </c>
      <c r="U39" s="109">
        <f t="shared" si="2"/>
        <v>2.4049999999999994</v>
      </c>
      <c r="V39" s="110"/>
      <c r="W39" s="79"/>
      <c r="X39" s="114" t="s">
        <v>90</v>
      </c>
      <c r="Y39" s="115">
        <v>0.94585279</v>
      </c>
      <c r="Z39" s="115">
        <v>4.567402951</v>
      </c>
      <c r="AA39" s="115">
        <v>459.57522019999999</v>
      </c>
      <c r="AB39" s="115">
        <v>1.3905439850000001</v>
      </c>
      <c r="AC39" s="115">
        <v>1.142096048</v>
      </c>
    </row>
    <row r="40" spans="1:29" ht="14.25" customHeight="1">
      <c r="A40" s="95">
        <v>1</v>
      </c>
      <c r="B40" s="104">
        <v>44943</v>
      </c>
      <c r="C40" s="105">
        <v>17.47</v>
      </c>
      <c r="D40" s="105">
        <v>28.75</v>
      </c>
      <c r="E40" s="105">
        <v>14.2</v>
      </c>
      <c r="F40" s="106">
        <f t="shared" si="0"/>
        <v>13.11</v>
      </c>
      <c r="G40" s="122">
        <f t="shared" si="3"/>
        <v>7.7099999999999991</v>
      </c>
      <c r="H40" s="100"/>
      <c r="J40" s="104">
        <v>44855</v>
      </c>
      <c r="K40" s="105">
        <v>17.11</v>
      </c>
      <c r="L40" s="105">
        <v>25.17</v>
      </c>
      <c r="M40" s="105">
        <v>12.6</v>
      </c>
      <c r="N40" s="105"/>
      <c r="O40" s="108">
        <f t="shared" si="1"/>
        <v>5.74</v>
      </c>
      <c r="Q40" s="104">
        <v>44904</v>
      </c>
      <c r="R40" s="105">
        <v>15.56</v>
      </c>
      <c r="S40" s="105">
        <v>22.89</v>
      </c>
      <c r="T40" s="105">
        <v>5.4</v>
      </c>
      <c r="U40" s="109">
        <f t="shared" si="2"/>
        <v>3.8250000000000011</v>
      </c>
      <c r="V40" s="110"/>
      <c r="W40" s="79"/>
      <c r="X40" s="114" t="s">
        <v>91</v>
      </c>
      <c r="Y40" s="115">
        <v>0.14851238899999999</v>
      </c>
      <c r="Z40" s="115">
        <v>0.88710341400000003</v>
      </c>
      <c r="AA40" s="115">
        <v>92.077883900000003</v>
      </c>
      <c r="AB40" s="115">
        <v>0.72257534300000004</v>
      </c>
      <c r="AC40" s="115">
        <v>1.114760701</v>
      </c>
    </row>
    <row r="41" spans="1:29" ht="14.25" customHeight="1">
      <c r="A41" s="95">
        <v>1</v>
      </c>
      <c r="B41" s="104">
        <v>44944</v>
      </c>
      <c r="C41" s="105">
        <v>16.989999999999998</v>
      </c>
      <c r="D41" s="105">
        <v>27.26</v>
      </c>
      <c r="E41" s="105">
        <v>0</v>
      </c>
      <c r="F41" s="106">
        <f t="shared" si="0"/>
        <v>12.125</v>
      </c>
      <c r="G41" s="122">
        <f t="shared" si="3"/>
        <v>6.7249999999999996</v>
      </c>
      <c r="H41" s="100"/>
      <c r="J41" s="104">
        <v>44856</v>
      </c>
      <c r="K41" s="105">
        <v>17.72</v>
      </c>
      <c r="L41" s="105">
        <v>25.44</v>
      </c>
      <c r="M41" s="105">
        <v>20.399999999999999</v>
      </c>
      <c r="N41" s="105"/>
      <c r="O41" s="108">
        <f t="shared" si="1"/>
        <v>6.1799999999999979</v>
      </c>
      <c r="Q41" s="104">
        <v>44905</v>
      </c>
      <c r="R41" s="105">
        <v>16.22</v>
      </c>
      <c r="S41" s="105">
        <v>22.06</v>
      </c>
      <c r="T41" s="105">
        <v>0</v>
      </c>
      <c r="U41" s="109">
        <f t="shared" si="2"/>
        <v>3.74</v>
      </c>
      <c r="V41" s="110"/>
      <c r="W41" s="79"/>
      <c r="X41" s="114" t="s">
        <v>92</v>
      </c>
      <c r="Y41" s="115">
        <v>8.5360864999999994E-2</v>
      </c>
      <c r="Z41" s="115">
        <v>-0.73312198200000001</v>
      </c>
      <c r="AA41" s="115">
        <v>8.886597514</v>
      </c>
      <c r="AB41" s="115">
        <v>-0.67776354299999997</v>
      </c>
      <c r="AC41" s="115">
        <v>-0.86033816600000002</v>
      </c>
    </row>
    <row r="42" spans="1:29" ht="14.25" customHeight="1">
      <c r="A42" s="95">
        <v>1</v>
      </c>
      <c r="B42" s="104">
        <v>44945</v>
      </c>
      <c r="C42" s="105">
        <v>16.78</v>
      </c>
      <c r="D42" s="105">
        <v>27.8</v>
      </c>
      <c r="E42" s="105">
        <v>6</v>
      </c>
      <c r="F42" s="106">
        <f t="shared" si="0"/>
        <v>12.29</v>
      </c>
      <c r="G42" s="122">
        <f t="shared" si="3"/>
        <v>6.8899999999999988</v>
      </c>
      <c r="H42" s="100"/>
      <c r="J42" s="104">
        <v>44857</v>
      </c>
      <c r="K42" s="105">
        <v>17.440000000000001</v>
      </c>
      <c r="L42" s="105">
        <v>25.17</v>
      </c>
      <c r="M42" s="105">
        <v>1</v>
      </c>
      <c r="N42" s="105"/>
      <c r="O42" s="108">
        <f t="shared" si="1"/>
        <v>5.9049999999999994</v>
      </c>
      <c r="Q42" s="104">
        <v>44906</v>
      </c>
      <c r="R42" s="105">
        <v>16.829999999999998</v>
      </c>
      <c r="S42" s="105">
        <v>20.170000000000002</v>
      </c>
      <c r="T42" s="105">
        <v>5.2</v>
      </c>
      <c r="U42" s="109">
        <f t="shared" si="2"/>
        <v>3.0999999999999996</v>
      </c>
      <c r="V42" s="110"/>
      <c r="W42" s="79"/>
      <c r="X42" s="114" t="s">
        <v>93</v>
      </c>
      <c r="Y42" s="115">
        <v>5.53</v>
      </c>
      <c r="Z42" s="115">
        <v>12.63</v>
      </c>
      <c r="AA42" s="115">
        <v>265</v>
      </c>
      <c r="AB42" s="115">
        <v>6.07</v>
      </c>
      <c r="AC42" s="115">
        <v>6.07</v>
      </c>
    </row>
    <row r="43" spans="1:29" ht="14.25" customHeight="1">
      <c r="A43" s="95">
        <v>1</v>
      </c>
      <c r="B43" s="104">
        <v>44946</v>
      </c>
      <c r="C43" s="105">
        <v>16.3</v>
      </c>
      <c r="D43" s="105">
        <v>28.54</v>
      </c>
      <c r="E43" s="105">
        <v>2.2000000000000002</v>
      </c>
      <c r="F43" s="106">
        <f t="shared" si="0"/>
        <v>12.420000000000002</v>
      </c>
      <c r="G43" s="122">
        <f t="shared" si="3"/>
        <v>7.0200000000000014</v>
      </c>
      <c r="H43" s="100"/>
      <c r="J43" s="104">
        <v>44858</v>
      </c>
      <c r="K43" s="105">
        <v>17.829999999999998</v>
      </c>
      <c r="L43" s="105">
        <v>22.28</v>
      </c>
      <c r="M43" s="105">
        <v>1.2</v>
      </c>
      <c r="N43" s="105"/>
      <c r="O43" s="108">
        <f t="shared" si="1"/>
        <v>4.6549999999999994</v>
      </c>
      <c r="Q43" s="104">
        <v>44907</v>
      </c>
      <c r="R43" s="105">
        <v>15.78</v>
      </c>
      <c r="S43" s="105">
        <v>22.56</v>
      </c>
      <c r="T43" s="105">
        <v>1.8</v>
      </c>
      <c r="U43" s="109">
        <f t="shared" si="2"/>
        <v>3.7699999999999978</v>
      </c>
      <c r="V43" s="110"/>
      <c r="W43" s="79"/>
      <c r="X43" s="114" t="s">
        <v>94</v>
      </c>
      <c r="Y43" s="115">
        <v>15.5</v>
      </c>
      <c r="Z43" s="115">
        <v>20.18</v>
      </c>
      <c r="AA43" s="115">
        <v>0</v>
      </c>
      <c r="AB43" s="115">
        <v>3.99</v>
      </c>
      <c r="AC43" s="115">
        <v>9.39</v>
      </c>
    </row>
    <row r="44" spans="1:29" ht="14.25" customHeight="1">
      <c r="A44" s="95">
        <v>1</v>
      </c>
      <c r="B44" s="104">
        <v>44947</v>
      </c>
      <c r="C44" s="105">
        <v>17.57</v>
      </c>
      <c r="D44" s="105">
        <v>27.21</v>
      </c>
      <c r="E44" s="105">
        <v>15.4</v>
      </c>
      <c r="F44" s="106">
        <f t="shared" si="0"/>
        <v>12.39</v>
      </c>
      <c r="G44" s="122">
        <f t="shared" si="3"/>
        <v>6.99</v>
      </c>
      <c r="H44" s="100"/>
      <c r="J44" s="104">
        <v>44859</v>
      </c>
      <c r="K44" s="105">
        <v>17.5</v>
      </c>
      <c r="L44" s="105">
        <v>27.22</v>
      </c>
      <c r="M44" s="105">
        <v>0</v>
      </c>
      <c r="N44" s="105"/>
      <c r="O44" s="108">
        <f t="shared" si="1"/>
        <v>6.9599999999999991</v>
      </c>
      <c r="Q44" s="104">
        <v>44908</v>
      </c>
      <c r="R44" s="105">
        <v>15.22</v>
      </c>
      <c r="S44" s="105">
        <v>23.06</v>
      </c>
      <c r="T44" s="105">
        <v>6.2</v>
      </c>
      <c r="U44" s="109">
        <f t="shared" si="2"/>
        <v>3.74</v>
      </c>
      <c r="V44" s="110">
        <f t="shared" ref="V44:V298" si="4">((S44+R44)/2)-$D$5</f>
        <v>9.14</v>
      </c>
      <c r="W44" s="79"/>
      <c r="X44" s="114" t="s">
        <v>95</v>
      </c>
      <c r="Y44" s="115">
        <v>21.03</v>
      </c>
      <c r="Z44" s="115">
        <v>32.81</v>
      </c>
      <c r="AA44" s="115">
        <v>265</v>
      </c>
      <c r="AB44" s="115">
        <v>10.06</v>
      </c>
      <c r="AC44" s="115">
        <v>15.46</v>
      </c>
    </row>
    <row r="45" spans="1:29" ht="14.25" customHeight="1">
      <c r="A45" s="95">
        <v>1</v>
      </c>
      <c r="B45" s="104">
        <v>44948</v>
      </c>
      <c r="C45" s="105">
        <v>17.57</v>
      </c>
      <c r="D45" s="105">
        <v>27.85</v>
      </c>
      <c r="E45" s="105">
        <v>1.4</v>
      </c>
      <c r="F45" s="106">
        <f t="shared" si="0"/>
        <v>12.71</v>
      </c>
      <c r="G45" s="122">
        <f t="shared" si="3"/>
        <v>7.3100000000000005</v>
      </c>
      <c r="H45" s="100"/>
      <c r="J45" s="104">
        <v>44860</v>
      </c>
      <c r="K45" s="105">
        <v>17.5</v>
      </c>
      <c r="L45" s="105">
        <v>24.39</v>
      </c>
      <c r="M45" s="105">
        <v>5.4</v>
      </c>
      <c r="N45" s="105"/>
      <c r="O45" s="108">
        <f t="shared" si="1"/>
        <v>5.5449999999999999</v>
      </c>
      <c r="Q45" s="104">
        <v>44909</v>
      </c>
      <c r="R45" s="105">
        <v>16.059999999999999</v>
      </c>
      <c r="S45" s="105">
        <v>22.78</v>
      </c>
      <c r="T45" s="105">
        <v>0</v>
      </c>
      <c r="U45" s="109">
        <f t="shared" si="2"/>
        <v>4.0200000000000014</v>
      </c>
      <c r="V45" s="110">
        <f t="shared" si="4"/>
        <v>9.4200000000000017</v>
      </c>
      <c r="W45" s="79"/>
      <c r="X45" s="114" t="s">
        <v>96</v>
      </c>
      <c r="Y45" s="115">
        <v>5127.71</v>
      </c>
      <c r="Z45" s="115">
        <v>8196.89</v>
      </c>
      <c r="AA45" s="115">
        <v>1525.4</v>
      </c>
      <c r="AB45" s="115">
        <v>1106.0899999999999</v>
      </c>
      <c r="AC45" s="115">
        <v>3802.95</v>
      </c>
    </row>
    <row r="46" spans="1:29" ht="14.25" customHeight="1">
      <c r="A46" s="95">
        <v>1</v>
      </c>
      <c r="B46" s="104">
        <v>44949</v>
      </c>
      <c r="C46" s="105">
        <v>17.2</v>
      </c>
      <c r="D46" s="105">
        <v>28.59</v>
      </c>
      <c r="E46" s="105">
        <v>1.2</v>
      </c>
      <c r="F46" s="106">
        <f t="shared" si="0"/>
        <v>12.895</v>
      </c>
      <c r="G46" s="122">
        <f t="shared" si="3"/>
        <v>7.4949999999999992</v>
      </c>
      <c r="H46" s="100"/>
      <c r="J46" s="104">
        <v>44861</v>
      </c>
      <c r="K46" s="105">
        <v>17.170000000000002</v>
      </c>
      <c r="L46" s="105">
        <v>28.39</v>
      </c>
      <c r="M46" s="105">
        <v>19.600000000000001</v>
      </c>
      <c r="N46" s="105"/>
      <c r="O46" s="108">
        <f t="shared" si="1"/>
        <v>7.3800000000000008</v>
      </c>
      <c r="Q46" s="104">
        <v>44910</v>
      </c>
      <c r="R46" s="105">
        <v>16.329999999999998</v>
      </c>
      <c r="S46" s="105">
        <v>24.22</v>
      </c>
      <c r="T46" s="105">
        <v>0</v>
      </c>
      <c r="U46" s="109">
        <f t="shared" si="2"/>
        <v>4.8749999999999982</v>
      </c>
      <c r="V46" s="110">
        <f t="shared" si="4"/>
        <v>10.274999999999999</v>
      </c>
      <c r="W46" s="79"/>
      <c r="X46" s="114" t="s">
        <v>97</v>
      </c>
      <c r="Y46" s="115">
        <v>286</v>
      </c>
      <c r="Z46" s="115">
        <v>286</v>
      </c>
      <c r="AA46" s="115">
        <v>286</v>
      </c>
      <c r="AB46" s="115">
        <v>145</v>
      </c>
      <c r="AC46" s="115">
        <v>286</v>
      </c>
    </row>
    <row r="47" spans="1:29" ht="14.25" customHeight="1">
      <c r="A47" s="95">
        <v>1</v>
      </c>
      <c r="B47" s="104">
        <v>44950</v>
      </c>
      <c r="C47" s="105">
        <v>16.3</v>
      </c>
      <c r="D47" s="105">
        <v>26.2</v>
      </c>
      <c r="E47" s="105">
        <v>0</v>
      </c>
      <c r="F47" s="106">
        <f t="shared" si="0"/>
        <v>11.25</v>
      </c>
      <c r="G47" s="122">
        <f t="shared" si="3"/>
        <v>5.85</v>
      </c>
      <c r="H47" s="100"/>
      <c r="J47" s="104">
        <v>44862</v>
      </c>
      <c r="K47" s="105">
        <v>16.829999999999998</v>
      </c>
      <c r="L47" s="105">
        <v>22.17</v>
      </c>
      <c r="M47" s="105">
        <v>11.4</v>
      </c>
      <c r="N47" s="105"/>
      <c r="O47" s="108">
        <f t="shared" si="1"/>
        <v>4.0999999999999996</v>
      </c>
      <c r="Q47" s="104">
        <v>44911</v>
      </c>
      <c r="R47" s="105">
        <v>16.670000000000002</v>
      </c>
      <c r="S47" s="105">
        <v>25.28</v>
      </c>
      <c r="T47" s="105">
        <v>0</v>
      </c>
      <c r="U47" s="109">
        <f t="shared" si="2"/>
        <v>5.5750000000000011</v>
      </c>
      <c r="V47" s="110">
        <f t="shared" si="4"/>
        <v>10.975000000000001</v>
      </c>
      <c r="W47" s="79"/>
      <c r="X47" s="128" t="s">
        <v>98</v>
      </c>
      <c r="Y47" s="129">
        <v>0.113194425</v>
      </c>
      <c r="Z47" s="129">
        <v>0.24874131599999999</v>
      </c>
      <c r="AA47" s="129">
        <v>2.4951207339999999</v>
      </c>
      <c r="AB47" s="129">
        <v>0.193562702</v>
      </c>
      <c r="AC47" s="129">
        <v>0.124384017</v>
      </c>
    </row>
    <row r="48" spans="1:29" ht="14.25" customHeight="1">
      <c r="A48" s="95">
        <v>1</v>
      </c>
      <c r="B48" s="104">
        <v>44951</v>
      </c>
      <c r="C48" s="105">
        <v>16.3</v>
      </c>
      <c r="D48" s="105">
        <v>28.91</v>
      </c>
      <c r="E48" s="105">
        <v>0.2</v>
      </c>
      <c r="F48" s="106">
        <f t="shared" si="0"/>
        <v>12.605</v>
      </c>
      <c r="G48" s="122">
        <f t="shared" si="3"/>
        <v>7.2050000000000001</v>
      </c>
      <c r="H48" s="100"/>
      <c r="J48" s="104">
        <v>44863</v>
      </c>
      <c r="K48" s="105">
        <v>16.61</v>
      </c>
      <c r="L48" s="105">
        <v>25</v>
      </c>
      <c r="M48" s="105">
        <v>6</v>
      </c>
      <c r="N48" s="105"/>
      <c r="O48" s="108">
        <f t="shared" si="1"/>
        <v>5.4049999999999994</v>
      </c>
      <c r="Q48" s="104">
        <v>44912</v>
      </c>
      <c r="R48" s="105">
        <v>16.39</v>
      </c>
      <c r="S48" s="105">
        <v>24.39</v>
      </c>
      <c r="T48" s="105">
        <v>2</v>
      </c>
      <c r="U48" s="109">
        <f t="shared" si="2"/>
        <v>4.99</v>
      </c>
      <c r="V48" s="110">
        <f t="shared" si="4"/>
        <v>10.39</v>
      </c>
      <c r="W48" s="79"/>
      <c r="X48" s="114"/>
      <c r="Y48" s="114"/>
      <c r="Z48" s="114"/>
      <c r="AA48" s="114"/>
      <c r="AB48" s="114"/>
      <c r="AC48" s="114"/>
    </row>
    <row r="49" spans="1:29" ht="14.25" customHeight="1">
      <c r="A49" s="95">
        <v>1</v>
      </c>
      <c r="B49" s="104">
        <v>44952</v>
      </c>
      <c r="C49" s="105">
        <v>17.84</v>
      </c>
      <c r="D49" s="105">
        <v>29.82</v>
      </c>
      <c r="E49" s="105">
        <v>0</v>
      </c>
      <c r="F49" s="106">
        <f t="shared" si="0"/>
        <v>13.829999999999998</v>
      </c>
      <c r="G49" s="122">
        <f t="shared" si="3"/>
        <v>8.4299999999999979</v>
      </c>
      <c r="H49" s="100"/>
      <c r="J49" s="104">
        <v>44864</v>
      </c>
      <c r="K49" s="105">
        <v>17.11</v>
      </c>
      <c r="L49" s="105">
        <v>27.5</v>
      </c>
      <c r="M49" s="105">
        <v>0</v>
      </c>
      <c r="N49" s="105"/>
      <c r="O49" s="108">
        <f t="shared" si="1"/>
        <v>6.9049999999999994</v>
      </c>
      <c r="Q49" s="104">
        <v>44913</v>
      </c>
      <c r="R49" s="105">
        <v>15.28</v>
      </c>
      <c r="S49" s="105">
        <v>22.61</v>
      </c>
      <c r="T49" s="105">
        <v>0</v>
      </c>
      <c r="U49" s="109">
        <f t="shared" si="2"/>
        <v>3.5449999999999999</v>
      </c>
      <c r="V49" s="110">
        <f t="shared" si="4"/>
        <v>8.9450000000000003</v>
      </c>
      <c r="W49" s="79"/>
      <c r="X49" s="114"/>
      <c r="Y49" s="114"/>
      <c r="Z49" s="114"/>
      <c r="AA49" s="114"/>
      <c r="AB49" s="114"/>
      <c r="AC49" s="114"/>
    </row>
    <row r="50" spans="1:29" ht="14.25" customHeight="1">
      <c r="A50" s="95">
        <v>1</v>
      </c>
      <c r="B50" s="104">
        <v>44953</v>
      </c>
      <c r="C50" s="105">
        <v>16.829999999999998</v>
      </c>
      <c r="D50" s="105">
        <v>30.19</v>
      </c>
      <c r="E50" s="105">
        <v>0</v>
      </c>
      <c r="F50" s="106">
        <f t="shared" si="0"/>
        <v>13.509999999999998</v>
      </c>
      <c r="G50" s="122">
        <f t="shared" si="3"/>
        <v>8.1099999999999977</v>
      </c>
      <c r="H50" s="100"/>
      <c r="J50" s="130">
        <v>44865</v>
      </c>
      <c r="K50" s="117">
        <v>17.329999999999998</v>
      </c>
      <c r="L50" s="117">
        <v>29.17</v>
      </c>
      <c r="M50" s="117">
        <v>0</v>
      </c>
      <c r="N50" s="117"/>
      <c r="O50" s="118">
        <f t="shared" si="1"/>
        <v>7.85</v>
      </c>
      <c r="Q50" s="104">
        <v>44914</v>
      </c>
      <c r="R50" s="105">
        <v>15.61</v>
      </c>
      <c r="S50" s="105">
        <v>25.56</v>
      </c>
      <c r="T50" s="105">
        <v>0</v>
      </c>
      <c r="U50" s="109">
        <f t="shared" si="2"/>
        <v>5.1850000000000005</v>
      </c>
      <c r="V50" s="110">
        <f t="shared" si="4"/>
        <v>10.585000000000001</v>
      </c>
      <c r="W50" s="79"/>
      <c r="X50" s="222" t="s">
        <v>101</v>
      </c>
      <c r="Y50" s="223"/>
      <c r="Z50" s="223"/>
      <c r="AA50" s="223"/>
      <c r="AB50" s="223"/>
      <c r="AC50" s="223"/>
    </row>
    <row r="51" spans="1:29" ht="14.25" customHeight="1">
      <c r="A51" s="95">
        <v>1</v>
      </c>
      <c r="B51" s="104">
        <v>44954</v>
      </c>
      <c r="C51" s="105">
        <v>16.079999999999998</v>
      </c>
      <c r="D51" s="105">
        <v>31.52</v>
      </c>
      <c r="E51" s="105">
        <v>0</v>
      </c>
      <c r="F51" s="106">
        <f t="shared" si="0"/>
        <v>13.799999999999997</v>
      </c>
      <c r="G51" s="122">
        <f t="shared" si="3"/>
        <v>8.3999999999999968</v>
      </c>
      <c r="H51" s="100"/>
      <c r="J51" s="119">
        <v>44866</v>
      </c>
      <c r="K51" s="120">
        <v>17.78</v>
      </c>
      <c r="L51" s="120">
        <v>30.11</v>
      </c>
      <c r="M51" s="120">
        <v>0</v>
      </c>
      <c r="N51" s="120"/>
      <c r="O51" s="121">
        <f t="shared" si="1"/>
        <v>8.5449999999999999</v>
      </c>
      <c r="Q51" s="104">
        <v>44915</v>
      </c>
      <c r="R51" s="105">
        <v>16.89</v>
      </c>
      <c r="S51" s="105">
        <v>23.67</v>
      </c>
      <c r="T51" s="105">
        <v>0</v>
      </c>
      <c r="U51" s="109">
        <f t="shared" si="2"/>
        <v>4.8800000000000008</v>
      </c>
      <c r="V51" s="110">
        <f t="shared" si="4"/>
        <v>10.280000000000001</v>
      </c>
      <c r="W51" s="79"/>
      <c r="X51" s="136"/>
      <c r="Y51" s="136" t="s">
        <v>76</v>
      </c>
      <c r="Z51" s="136" t="s">
        <v>77</v>
      </c>
      <c r="AA51" s="136" t="s">
        <v>102</v>
      </c>
      <c r="AB51" s="136" t="s">
        <v>80</v>
      </c>
      <c r="AC51" s="136" t="s">
        <v>82</v>
      </c>
    </row>
    <row r="52" spans="1:29" ht="14.25" customHeight="1">
      <c r="A52" s="95">
        <v>1</v>
      </c>
      <c r="B52" s="104">
        <v>44955</v>
      </c>
      <c r="C52" s="137">
        <v>15.5</v>
      </c>
      <c r="D52" s="105">
        <v>30.35</v>
      </c>
      <c r="E52" s="105">
        <v>0.2</v>
      </c>
      <c r="F52" s="106">
        <f t="shared" si="0"/>
        <v>12.925000000000001</v>
      </c>
      <c r="G52" s="122">
        <f t="shared" si="3"/>
        <v>7.5250000000000004</v>
      </c>
      <c r="H52" s="100"/>
      <c r="J52" s="119">
        <v>44867</v>
      </c>
      <c r="K52" s="105">
        <v>18.670000000000002</v>
      </c>
      <c r="L52" s="105">
        <v>27.67</v>
      </c>
      <c r="M52" s="105">
        <v>8.8000000000000007</v>
      </c>
      <c r="N52" s="105"/>
      <c r="O52" s="108">
        <f t="shared" si="1"/>
        <v>7.7700000000000014</v>
      </c>
      <c r="Q52" s="104">
        <v>44916</v>
      </c>
      <c r="R52" s="105">
        <v>18.670000000000002</v>
      </c>
      <c r="S52" s="105">
        <v>23.94</v>
      </c>
      <c r="T52" s="105">
        <v>0</v>
      </c>
      <c r="U52" s="109">
        <f t="shared" si="2"/>
        <v>5.9049999999999994</v>
      </c>
      <c r="V52" s="110">
        <f t="shared" si="4"/>
        <v>11.305</v>
      </c>
      <c r="W52" s="79"/>
      <c r="X52" s="114"/>
      <c r="Y52" s="114"/>
      <c r="Z52" s="114"/>
      <c r="AA52" s="114"/>
      <c r="AB52" s="114"/>
      <c r="AC52" s="114"/>
    </row>
    <row r="53" spans="1:29" ht="14.25" customHeight="1">
      <c r="A53" s="95">
        <v>1</v>
      </c>
      <c r="B53" s="104">
        <v>44956</v>
      </c>
      <c r="C53" s="105">
        <v>17.68</v>
      </c>
      <c r="D53" s="105">
        <v>30.83</v>
      </c>
      <c r="E53" s="105">
        <v>2.4</v>
      </c>
      <c r="F53" s="106">
        <f t="shared" si="0"/>
        <v>14.254999999999999</v>
      </c>
      <c r="G53" s="122">
        <f t="shared" si="3"/>
        <v>8.8549999999999986</v>
      </c>
      <c r="H53" s="100"/>
      <c r="J53" s="119">
        <v>44868</v>
      </c>
      <c r="K53" s="105">
        <v>17</v>
      </c>
      <c r="L53" s="105">
        <v>28.44</v>
      </c>
      <c r="M53" s="105">
        <v>1</v>
      </c>
      <c r="N53" s="105"/>
      <c r="O53" s="108">
        <f t="shared" si="1"/>
        <v>7.3199999999999985</v>
      </c>
      <c r="Q53" s="104">
        <v>44917</v>
      </c>
      <c r="R53" s="105">
        <v>17</v>
      </c>
      <c r="S53" s="105">
        <v>25.72</v>
      </c>
      <c r="T53" s="105">
        <v>0</v>
      </c>
      <c r="U53" s="109">
        <f t="shared" si="2"/>
        <v>5.9599999999999991</v>
      </c>
      <c r="V53" s="110">
        <f t="shared" si="4"/>
        <v>11.36</v>
      </c>
      <c r="W53" s="79"/>
      <c r="X53" s="114" t="s">
        <v>84</v>
      </c>
      <c r="Y53" s="115">
        <v>18.745549870000001</v>
      </c>
      <c r="Z53" s="115">
        <v>27.546470589999998</v>
      </c>
      <c r="AA53" s="115">
        <v>3.0151150900000001</v>
      </c>
      <c r="AB53" s="115">
        <v>6.6830215830000004</v>
      </c>
      <c r="AC53" s="115">
        <v>13.501722969999999</v>
      </c>
    </row>
    <row r="54" spans="1:29" ht="14.25" customHeight="1">
      <c r="A54" s="95">
        <v>1</v>
      </c>
      <c r="B54" s="123">
        <v>44957</v>
      </c>
      <c r="C54" s="124">
        <v>17.2</v>
      </c>
      <c r="D54" s="124">
        <v>30.41</v>
      </c>
      <c r="E54" s="124">
        <v>0</v>
      </c>
      <c r="F54" s="125">
        <f t="shared" si="0"/>
        <v>13.805</v>
      </c>
      <c r="G54" s="126">
        <f t="shared" si="3"/>
        <v>8.4049999999999994</v>
      </c>
      <c r="H54" s="100"/>
      <c r="J54" s="119">
        <v>44869</v>
      </c>
      <c r="K54" s="105">
        <v>16.940000000000001</v>
      </c>
      <c r="L54" s="105">
        <v>25.39</v>
      </c>
      <c r="M54" s="105">
        <v>0.8</v>
      </c>
      <c r="N54" s="105"/>
      <c r="O54" s="108">
        <f t="shared" si="1"/>
        <v>5.7649999999999988</v>
      </c>
      <c r="Q54" s="104">
        <v>44918</v>
      </c>
      <c r="R54" s="105">
        <v>17.11</v>
      </c>
      <c r="S54" s="105">
        <v>25.78</v>
      </c>
      <c r="T54" s="105">
        <v>2.2000000000000002</v>
      </c>
      <c r="U54" s="109">
        <f t="shared" si="2"/>
        <v>6.0449999999999999</v>
      </c>
      <c r="V54" s="110">
        <f t="shared" si="4"/>
        <v>11.445</v>
      </c>
      <c r="W54" s="79"/>
      <c r="X54" s="114" t="s">
        <v>85</v>
      </c>
      <c r="Y54" s="115">
        <v>8.4128303000000001E-2</v>
      </c>
      <c r="Z54" s="115">
        <v>0.123079881</v>
      </c>
      <c r="AA54" s="115">
        <v>0.31554649400000001</v>
      </c>
      <c r="AB54" s="115">
        <v>0.109730984</v>
      </c>
      <c r="AC54" s="115">
        <v>9.9948361999999999E-2</v>
      </c>
    </row>
    <row r="55" spans="1:29" ht="14.25" customHeight="1">
      <c r="A55" s="95">
        <v>1</v>
      </c>
      <c r="B55" s="96">
        <v>44958</v>
      </c>
      <c r="C55" s="97">
        <v>16.079999999999998</v>
      </c>
      <c r="D55" s="97">
        <v>30.41</v>
      </c>
      <c r="E55" s="97">
        <v>0</v>
      </c>
      <c r="F55" s="98">
        <f t="shared" si="0"/>
        <v>13.244999999999997</v>
      </c>
      <c r="G55" s="127">
        <f t="shared" si="3"/>
        <v>7.8449999999999971</v>
      </c>
      <c r="H55" s="100"/>
      <c r="J55" s="119">
        <v>44870</v>
      </c>
      <c r="K55" s="105">
        <v>17.11</v>
      </c>
      <c r="L55" s="105">
        <v>23.94</v>
      </c>
      <c r="M55" s="105">
        <v>5</v>
      </c>
      <c r="N55" s="105"/>
      <c r="O55" s="108">
        <f t="shared" si="1"/>
        <v>5.1249999999999982</v>
      </c>
      <c r="Q55" s="104">
        <v>44919</v>
      </c>
      <c r="R55" s="105">
        <v>16.22</v>
      </c>
      <c r="S55" s="105">
        <v>24.06</v>
      </c>
      <c r="T55" s="105">
        <v>69.599999999999994</v>
      </c>
      <c r="U55" s="109">
        <f t="shared" si="2"/>
        <v>4.74</v>
      </c>
      <c r="V55" s="110">
        <f t="shared" si="4"/>
        <v>10.14</v>
      </c>
      <c r="W55" s="79"/>
      <c r="X55" s="114" t="s">
        <v>86</v>
      </c>
      <c r="Y55" s="115">
        <v>18.39</v>
      </c>
      <c r="Z55" s="115">
        <v>27.67</v>
      </c>
      <c r="AA55" s="115">
        <v>0.2</v>
      </c>
      <c r="AB55" s="115">
        <v>6.66</v>
      </c>
      <c r="AC55" s="115">
        <v>13.574999999999999</v>
      </c>
    </row>
    <row r="56" spans="1:29" ht="14.25" customHeight="1">
      <c r="A56" s="95">
        <v>1</v>
      </c>
      <c r="B56" s="104">
        <v>44959</v>
      </c>
      <c r="C56" s="105">
        <v>16.559999999999999</v>
      </c>
      <c r="D56" s="105">
        <v>30.09</v>
      </c>
      <c r="E56" s="105">
        <v>0</v>
      </c>
      <c r="F56" s="106">
        <f t="shared" si="0"/>
        <v>13.324999999999999</v>
      </c>
      <c r="G56" s="122">
        <f t="shared" si="3"/>
        <v>7.9249999999999989</v>
      </c>
      <c r="H56" s="100"/>
      <c r="J56" s="119">
        <v>44871</v>
      </c>
      <c r="K56" s="105">
        <v>16.89</v>
      </c>
      <c r="L56" s="105">
        <v>26.94</v>
      </c>
      <c r="M56" s="105">
        <v>10.8</v>
      </c>
      <c r="N56" s="105"/>
      <c r="O56" s="108">
        <f t="shared" si="1"/>
        <v>6.5149999999999988</v>
      </c>
      <c r="Q56" s="104">
        <v>44920</v>
      </c>
      <c r="R56" s="105">
        <v>16.170000000000002</v>
      </c>
      <c r="S56" s="105">
        <v>24.17</v>
      </c>
      <c r="T56" s="105">
        <v>1.4</v>
      </c>
      <c r="U56" s="109">
        <f t="shared" si="2"/>
        <v>4.7700000000000014</v>
      </c>
      <c r="V56" s="110">
        <f t="shared" si="4"/>
        <v>10.170000000000002</v>
      </c>
      <c r="W56" s="79"/>
      <c r="X56" s="114" t="s">
        <v>87</v>
      </c>
      <c r="Y56" s="115">
        <v>17</v>
      </c>
      <c r="Z56" s="115">
        <v>27.89</v>
      </c>
      <c r="AA56" s="115">
        <v>0</v>
      </c>
      <c r="AB56" s="115">
        <v>8.44</v>
      </c>
      <c r="AC56" s="115">
        <v>14.28</v>
      </c>
    </row>
    <row r="57" spans="1:29" ht="14.25" customHeight="1">
      <c r="A57" s="95">
        <v>1</v>
      </c>
      <c r="B57" s="104">
        <v>44960</v>
      </c>
      <c r="C57" s="105">
        <v>16.940000000000001</v>
      </c>
      <c r="D57" s="105">
        <v>28.97</v>
      </c>
      <c r="E57" s="105">
        <v>0</v>
      </c>
      <c r="F57" s="106">
        <f t="shared" si="0"/>
        <v>12.954999999999998</v>
      </c>
      <c r="G57" s="122">
        <f t="shared" si="3"/>
        <v>7.5549999999999979</v>
      </c>
      <c r="H57" s="100"/>
      <c r="J57" s="119">
        <v>44872</v>
      </c>
      <c r="K57" s="105">
        <v>17.78</v>
      </c>
      <c r="L57" s="105">
        <v>27.94</v>
      </c>
      <c r="M57" s="105">
        <v>0</v>
      </c>
      <c r="N57" s="105"/>
      <c r="O57" s="108">
        <f t="shared" si="1"/>
        <v>7.4599999999999991</v>
      </c>
      <c r="Q57" s="104">
        <v>44921</v>
      </c>
      <c r="R57" s="105">
        <v>16.329999999999998</v>
      </c>
      <c r="S57" s="105">
        <v>23.67</v>
      </c>
      <c r="T57" s="105">
        <v>63.2</v>
      </c>
      <c r="U57" s="109">
        <f t="shared" si="2"/>
        <v>4.5999999999999996</v>
      </c>
      <c r="V57" s="110">
        <f t="shared" si="4"/>
        <v>10</v>
      </c>
      <c r="W57" s="79"/>
      <c r="X57" s="114" t="s">
        <v>88</v>
      </c>
      <c r="Y57" s="115">
        <v>1.663529501</v>
      </c>
      <c r="Z57" s="115">
        <v>2.4337471000000002</v>
      </c>
      <c r="AA57" s="115">
        <v>6.239528</v>
      </c>
      <c r="AB57" s="115">
        <v>1.2937092240000001</v>
      </c>
      <c r="AC57" s="115">
        <v>1.719576634</v>
      </c>
    </row>
    <row r="58" spans="1:29" ht="14.25" customHeight="1">
      <c r="A58" s="95">
        <v>1</v>
      </c>
      <c r="B58" s="104">
        <v>44961</v>
      </c>
      <c r="C58" s="105">
        <v>17.79</v>
      </c>
      <c r="D58" s="105">
        <v>29.93</v>
      </c>
      <c r="E58" s="105">
        <v>0.6</v>
      </c>
      <c r="F58" s="106">
        <f t="shared" si="0"/>
        <v>13.86</v>
      </c>
      <c r="G58" s="122">
        <f t="shared" si="3"/>
        <v>8.4599999999999991</v>
      </c>
      <c r="H58" s="100"/>
      <c r="J58" s="119">
        <v>44873</v>
      </c>
      <c r="K58" s="105">
        <v>17.440000000000001</v>
      </c>
      <c r="L58" s="105">
        <v>27.17</v>
      </c>
      <c r="M58" s="105">
        <v>5.6</v>
      </c>
      <c r="N58" s="105"/>
      <c r="O58" s="108">
        <f t="shared" si="1"/>
        <v>6.9049999999999994</v>
      </c>
      <c r="Q58" s="104">
        <v>44922</v>
      </c>
      <c r="R58" s="105">
        <v>15.33</v>
      </c>
      <c r="S58" s="105">
        <v>22.06</v>
      </c>
      <c r="T58" s="105">
        <v>4.4000000000000004</v>
      </c>
      <c r="U58" s="109">
        <f t="shared" si="2"/>
        <v>3.2949999999999999</v>
      </c>
      <c r="V58" s="110">
        <f t="shared" si="4"/>
        <v>8.6950000000000003</v>
      </c>
      <c r="W58" s="79"/>
      <c r="X58" s="114" t="s">
        <v>90</v>
      </c>
      <c r="Y58" s="115">
        <v>2.7673304019999998</v>
      </c>
      <c r="Z58" s="115">
        <v>5.9231249469999998</v>
      </c>
      <c r="AA58" s="115">
        <v>38.931709669999996</v>
      </c>
      <c r="AB58" s="115">
        <v>1.673683558</v>
      </c>
      <c r="AC58" s="115">
        <v>2.956943801</v>
      </c>
    </row>
    <row r="59" spans="1:29" ht="14.25" customHeight="1">
      <c r="A59" s="95">
        <v>1</v>
      </c>
      <c r="B59" s="104">
        <v>44962</v>
      </c>
      <c r="C59" s="105">
        <v>16.72</v>
      </c>
      <c r="D59" s="105">
        <v>30.62</v>
      </c>
      <c r="E59" s="105">
        <v>1</v>
      </c>
      <c r="F59" s="106">
        <f t="shared" si="0"/>
        <v>13.670000000000002</v>
      </c>
      <c r="G59" s="122">
        <f t="shared" si="3"/>
        <v>8.2700000000000014</v>
      </c>
      <c r="H59" s="100"/>
      <c r="J59" s="119">
        <v>44874</v>
      </c>
      <c r="K59" s="105">
        <v>15.78</v>
      </c>
      <c r="L59" s="105">
        <v>28.72</v>
      </c>
      <c r="M59" s="105">
        <v>2.8</v>
      </c>
      <c r="N59" s="105"/>
      <c r="O59" s="108">
        <f t="shared" si="1"/>
        <v>6.85</v>
      </c>
      <c r="Q59" s="104">
        <v>44923</v>
      </c>
      <c r="R59" s="105">
        <v>16.170000000000002</v>
      </c>
      <c r="S59" s="105">
        <v>23.61</v>
      </c>
      <c r="T59" s="105">
        <v>1.8</v>
      </c>
      <c r="U59" s="109">
        <f t="shared" si="2"/>
        <v>4.49</v>
      </c>
      <c r="V59" s="110">
        <f t="shared" si="4"/>
        <v>9.89</v>
      </c>
      <c r="W59" s="79"/>
      <c r="X59" s="114" t="s">
        <v>91</v>
      </c>
      <c r="Y59" s="115">
        <v>-1.136220008</v>
      </c>
      <c r="Z59" s="115">
        <v>0.84059763899999995</v>
      </c>
      <c r="AA59" s="115">
        <v>26.87651674</v>
      </c>
      <c r="AB59" s="115">
        <v>0.79721761400000002</v>
      </c>
      <c r="AC59" s="115">
        <v>0.26372938800000001</v>
      </c>
    </row>
    <row r="60" spans="1:29" ht="14.25" customHeight="1">
      <c r="A60" s="95">
        <v>1</v>
      </c>
      <c r="B60" s="104">
        <v>44963</v>
      </c>
      <c r="C60" s="105">
        <v>16.350000000000001</v>
      </c>
      <c r="D60" s="105">
        <v>31.26</v>
      </c>
      <c r="E60" s="105">
        <v>0.2</v>
      </c>
      <c r="F60" s="106">
        <f t="shared" si="0"/>
        <v>13.805</v>
      </c>
      <c r="G60" s="122">
        <f t="shared" si="3"/>
        <v>8.4049999999999994</v>
      </c>
      <c r="H60" s="100"/>
      <c r="J60" s="119">
        <v>44875</v>
      </c>
      <c r="K60" s="105">
        <v>16.559999999999999</v>
      </c>
      <c r="L60" s="105">
        <v>23.44</v>
      </c>
      <c r="M60" s="105">
        <v>1.4</v>
      </c>
      <c r="N60" s="105"/>
      <c r="O60" s="108">
        <f t="shared" si="1"/>
        <v>4.5999999999999996</v>
      </c>
      <c r="Q60" s="104">
        <v>44924</v>
      </c>
      <c r="R60" s="105">
        <v>16.059999999999999</v>
      </c>
      <c r="S60" s="105">
        <v>24.44</v>
      </c>
      <c r="T60" s="105">
        <v>1</v>
      </c>
      <c r="U60" s="109">
        <f t="shared" si="2"/>
        <v>4.8499999999999996</v>
      </c>
      <c r="V60" s="110">
        <f t="shared" si="4"/>
        <v>10.25</v>
      </c>
      <c r="W60" s="79"/>
      <c r="X60" s="114" t="s">
        <v>92</v>
      </c>
      <c r="Y60" s="115">
        <v>0.30217686700000002</v>
      </c>
      <c r="Z60" s="115">
        <v>-0.62934543499999995</v>
      </c>
      <c r="AA60" s="115">
        <v>4.2437708470000004</v>
      </c>
      <c r="AB60" s="115">
        <v>-0.54336980700000004</v>
      </c>
      <c r="AC60" s="115">
        <v>-0.46354710300000002</v>
      </c>
    </row>
    <row r="61" spans="1:29" ht="14.25" customHeight="1">
      <c r="A61" s="95">
        <v>1</v>
      </c>
      <c r="B61" s="104">
        <v>44964</v>
      </c>
      <c r="C61" s="105">
        <v>15.76</v>
      </c>
      <c r="D61" s="105">
        <v>31.15</v>
      </c>
      <c r="E61" s="105">
        <v>0.2</v>
      </c>
      <c r="F61" s="106">
        <f t="shared" si="0"/>
        <v>13.454999999999998</v>
      </c>
      <c r="G61" s="122">
        <f t="shared" si="3"/>
        <v>8.0549999999999979</v>
      </c>
      <c r="H61" s="100"/>
      <c r="J61" s="119">
        <v>44876</v>
      </c>
      <c r="K61" s="105">
        <v>16.670000000000002</v>
      </c>
      <c r="L61" s="105">
        <v>25.39</v>
      </c>
      <c r="M61" s="105">
        <v>0.8</v>
      </c>
      <c r="N61" s="105"/>
      <c r="O61" s="108">
        <f t="shared" si="1"/>
        <v>5.6300000000000008</v>
      </c>
      <c r="Q61" s="104">
        <v>44925</v>
      </c>
      <c r="R61" s="105">
        <v>15.94</v>
      </c>
      <c r="S61" s="105">
        <v>25.33</v>
      </c>
      <c r="T61" s="105">
        <v>14</v>
      </c>
      <c r="U61" s="109">
        <f t="shared" si="2"/>
        <v>5.2349999999999977</v>
      </c>
      <c r="V61" s="110">
        <f t="shared" si="4"/>
        <v>10.634999999999998</v>
      </c>
      <c r="W61" s="79"/>
      <c r="X61" s="114" t="s">
        <v>93</v>
      </c>
      <c r="Y61" s="115">
        <v>7</v>
      </c>
      <c r="Z61" s="115">
        <v>13.61</v>
      </c>
      <c r="AA61" s="115">
        <v>59.2</v>
      </c>
      <c r="AB61" s="115">
        <v>7.19</v>
      </c>
      <c r="AC61" s="115">
        <v>9.11</v>
      </c>
    </row>
    <row r="62" spans="1:29" ht="14.25" customHeight="1">
      <c r="A62" s="95">
        <v>1</v>
      </c>
      <c r="B62" s="104">
        <v>44965</v>
      </c>
      <c r="C62" s="105">
        <v>17.100000000000001</v>
      </c>
      <c r="D62" s="105">
        <v>29.18</v>
      </c>
      <c r="E62" s="105">
        <v>0.6</v>
      </c>
      <c r="F62" s="106">
        <f t="shared" si="0"/>
        <v>13.14</v>
      </c>
      <c r="G62" s="122">
        <f t="shared" si="3"/>
        <v>7.74</v>
      </c>
      <c r="H62" s="100"/>
      <c r="J62" s="119">
        <v>44877</v>
      </c>
      <c r="K62" s="105">
        <v>16.170000000000002</v>
      </c>
      <c r="L62" s="105">
        <v>19.39</v>
      </c>
      <c r="M62" s="105">
        <v>0.6</v>
      </c>
      <c r="N62" s="105"/>
      <c r="O62" s="108">
        <f t="shared" si="1"/>
        <v>2.3800000000000008</v>
      </c>
      <c r="Q62" s="123">
        <v>44926</v>
      </c>
      <c r="R62" s="124">
        <v>16.559999999999999</v>
      </c>
      <c r="S62" s="124">
        <v>21.5</v>
      </c>
      <c r="T62" s="124">
        <v>15.8</v>
      </c>
      <c r="U62" s="138">
        <f t="shared" si="2"/>
        <v>3.6300000000000008</v>
      </c>
      <c r="V62" s="139">
        <f t="shared" si="4"/>
        <v>9.0300000000000011</v>
      </c>
      <c r="W62" s="79"/>
      <c r="X62" s="114" t="s">
        <v>94</v>
      </c>
      <c r="Y62" s="115">
        <v>15.78</v>
      </c>
      <c r="Z62" s="115">
        <v>19.329999999999998</v>
      </c>
      <c r="AA62" s="115">
        <v>0</v>
      </c>
      <c r="AB62" s="115">
        <v>2.38</v>
      </c>
      <c r="AC62" s="115">
        <v>8.11</v>
      </c>
    </row>
    <row r="63" spans="1:29" ht="14.25" customHeight="1">
      <c r="A63" s="95">
        <v>1</v>
      </c>
      <c r="B63" s="104">
        <v>44966</v>
      </c>
      <c r="C63" s="105">
        <v>18.05</v>
      </c>
      <c r="D63" s="105">
        <v>30.03</v>
      </c>
      <c r="E63" s="105">
        <v>0.8</v>
      </c>
      <c r="F63" s="106">
        <f t="shared" si="0"/>
        <v>14.04</v>
      </c>
      <c r="G63" s="122">
        <f t="shared" si="3"/>
        <v>8.6399999999999988</v>
      </c>
      <c r="H63" s="100"/>
      <c r="J63" s="119">
        <v>44878</v>
      </c>
      <c r="K63" s="105">
        <v>15.83</v>
      </c>
      <c r="L63" s="105">
        <v>25.56</v>
      </c>
      <c r="M63" s="105">
        <v>0</v>
      </c>
      <c r="N63" s="105"/>
      <c r="O63" s="108">
        <f t="shared" si="1"/>
        <v>5.2949999999999999</v>
      </c>
      <c r="Q63" s="96">
        <v>44927</v>
      </c>
      <c r="R63" s="97">
        <v>15.56</v>
      </c>
      <c r="S63" s="97">
        <v>19.059999999999999</v>
      </c>
      <c r="T63" s="97">
        <v>0.8</v>
      </c>
      <c r="U63" s="102">
        <f t="shared" si="2"/>
        <v>1.9099999999999984</v>
      </c>
      <c r="V63" s="103">
        <f t="shared" si="4"/>
        <v>7.3099999999999987</v>
      </c>
      <c r="W63" s="79"/>
      <c r="X63" s="114" t="s">
        <v>95</v>
      </c>
      <c r="Y63" s="115">
        <v>22.78</v>
      </c>
      <c r="Z63" s="115">
        <v>32.94</v>
      </c>
      <c r="AA63" s="115">
        <v>59.2</v>
      </c>
      <c r="AB63" s="115">
        <v>9.57</v>
      </c>
      <c r="AC63" s="115">
        <v>17.22</v>
      </c>
    </row>
    <row r="64" spans="1:29" ht="14.25" customHeight="1">
      <c r="A64" s="95">
        <v>1</v>
      </c>
      <c r="B64" s="104">
        <v>44967</v>
      </c>
      <c r="C64" s="105">
        <v>17.47</v>
      </c>
      <c r="D64" s="105">
        <v>31.15</v>
      </c>
      <c r="E64" s="105">
        <v>0</v>
      </c>
      <c r="F64" s="106">
        <f t="shared" si="0"/>
        <v>14.309999999999999</v>
      </c>
      <c r="G64" s="122">
        <f t="shared" si="3"/>
        <v>8.9099999999999984</v>
      </c>
      <c r="H64" s="100"/>
      <c r="J64" s="119">
        <v>44879</v>
      </c>
      <c r="K64" s="105">
        <v>17.559999999999999</v>
      </c>
      <c r="L64" s="105">
        <v>27.39</v>
      </c>
      <c r="M64" s="105">
        <v>1</v>
      </c>
      <c r="N64" s="105"/>
      <c r="O64" s="108">
        <f t="shared" si="1"/>
        <v>7.0750000000000011</v>
      </c>
      <c r="Q64" s="104">
        <v>44928</v>
      </c>
      <c r="R64" s="105">
        <v>15.89</v>
      </c>
      <c r="S64" s="105">
        <v>22.56</v>
      </c>
      <c r="T64" s="105">
        <v>11.2</v>
      </c>
      <c r="U64" s="109">
        <f t="shared" si="2"/>
        <v>3.8250000000000011</v>
      </c>
      <c r="V64" s="110">
        <f t="shared" si="4"/>
        <v>9.2250000000000014</v>
      </c>
      <c r="W64" s="79"/>
      <c r="X64" s="114" t="s">
        <v>96</v>
      </c>
      <c r="Y64" s="115">
        <v>7329.51</v>
      </c>
      <c r="Z64" s="115">
        <v>10770.67</v>
      </c>
      <c r="AA64" s="115">
        <v>1178.9100000000001</v>
      </c>
      <c r="AB64" s="115">
        <v>928.94</v>
      </c>
      <c r="AC64" s="115">
        <v>3996.51</v>
      </c>
    </row>
    <row r="65" spans="1:29" ht="14.25" customHeight="1">
      <c r="A65" s="95">
        <v>1</v>
      </c>
      <c r="B65" s="104">
        <v>44968</v>
      </c>
      <c r="C65" s="105">
        <v>18.16</v>
      </c>
      <c r="D65" s="105">
        <v>30.94</v>
      </c>
      <c r="E65" s="105">
        <v>12.4</v>
      </c>
      <c r="F65" s="106">
        <f t="shared" si="0"/>
        <v>14.55</v>
      </c>
      <c r="G65" s="122">
        <f t="shared" si="3"/>
        <v>9.15</v>
      </c>
      <c r="H65" s="100"/>
      <c r="J65" s="119">
        <v>44880</v>
      </c>
      <c r="K65" s="105">
        <v>18</v>
      </c>
      <c r="L65" s="105">
        <v>27.56</v>
      </c>
      <c r="M65" s="105">
        <v>8.4</v>
      </c>
      <c r="N65" s="105"/>
      <c r="O65" s="108">
        <f t="shared" si="1"/>
        <v>7.3800000000000008</v>
      </c>
      <c r="Q65" s="104">
        <v>44929</v>
      </c>
      <c r="R65" s="105">
        <v>15.5</v>
      </c>
      <c r="S65" s="105">
        <v>23.33</v>
      </c>
      <c r="T65" s="105">
        <v>29.8</v>
      </c>
      <c r="U65" s="109">
        <f t="shared" si="2"/>
        <v>4.0149999999999988</v>
      </c>
      <c r="V65" s="110">
        <f t="shared" si="4"/>
        <v>9.4149999999999991</v>
      </c>
      <c r="W65" s="79"/>
      <c r="X65" s="114" t="s">
        <v>97</v>
      </c>
      <c r="Y65" s="115">
        <v>391</v>
      </c>
      <c r="Z65" s="115">
        <v>391</v>
      </c>
      <c r="AA65" s="115">
        <v>391</v>
      </c>
      <c r="AB65" s="115">
        <v>139</v>
      </c>
      <c r="AC65" s="115">
        <v>296</v>
      </c>
    </row>
    <row r="66" spans="1:29" ht="14.25" customHeight="1">
      <c r="A66" s="95">
        <v>1</v>
      </c>
      <c r="B66" s="104">
        <v>44969</v>
      </c>
      <c r="C66" s="105">
        <v>18.43</v>
      </c>
      <c r="D66" s="105">
        <v>26.57</v>
      </c>
      <c r="E66" s="105">
        <v>0.2</v>
      </c>
      <c r="F66" s="106">
        <f t="shared" si="0"/>
        <v>12.5</v>
      </c>
      <c r="G66" s="122">
        <f t="shared" si="3"/>
        <v>7.1</v>
      </c>
      <c r="H66" s="100"/>
      <c r="J66" s="119">
        <v>44881</v>
      </c>
      <c r="K66" s="105">
        <v>17.72</v>
      </c>
      <c r="L66" s="105">
        <v>26.28</v>
      </c>
      <c r="M66" s="105">
        <v>7.2</v>
      </c>
      <c r="N66" s="105"/>
      <c r="O66" s="108">
        <f t="shared" si="1"/>
        <v>6.6</v>
      </c>
      <c r="Q66" s="104">
        <v>44930</v>
      </c>
      <c r="R66" s="105">
        <v>15.17</v>
      </c>
      <c r="S66" s="105">
        <v>23.61</v>
      </c>
      <c r="T66" s="105">
        <v>0.4</v>
      </c>
      <c r="U66" s="109">
        <f t="shared" si="2"/>
        <v>3.99</v>
      </c>
      <c r="V66" s="110">
        <f t="shared" si="4"/>
        <v>9.39</v>
      </c>
      <c r="W66" s="79"/>
      <c r="X66" s="128" t="s">
        <v>98</v>
      </c>
      <c r="Y66" s="129">
        <v>0.16540173999999999</v>
      </c>
      <c r="Z66" s="129">
        <v>0.24198308700000001</v>
      </c>
      <c r="AA66" s="129">
        <v>0.62038502200000001</v>
      </c>
      <c r="AB66" s="129">
        <v>0.216971464</v>
      </c>
      <c r="AC66" s="129">
        <v>0.196702185</v>
      </c>
    </row>
    <row r="67" spans="1:29" ht="14.25" customHeight="1">
      <c r="A67" s="95">
        <v>1</v>
      </c>
      <c r="B67" s="104">
        <v>44970</v>
      </c>
      <c r="C67" s="105">
        <v>17.25</v>
      </c>
      <c r="D67" s="105">
        <v>28.65</v>
      </c>
      <c r="E67" s="105">
        <v>0</v>
      </c>
      <c r="F67" s="106">
        <f t="shared" si="0"/>
        <v>12.95</v>
      </c>
      <c r="G67" s="122">
        <f t="shared" si="3"/>
        <v>7.5499999999999989</v>
      </c>
      <c r="H67" s="100"/>
      <c r="J67" s="119">
        <v>44882</v>
      </c>
      <c r="K67" s="105">
        <v>17.940000000000001</v>
      </c>
      <c r="L67" s="105">
        <v>24.06</v>
      </c>
      <c r="M67" s="105">
        <v>2</v>
      </c>
      <c r="N67" s="105"/>
      <c r="O67" s="108">
        <f t="shared" si="1"/>
        <v>5.6</v>
      </c>
      <c r="Q67" s="104">
        <v>44931</v>
      </c>
      <c r="R67" s="105">
        <v>16.059999999999999</v>
      </c>
      <c r="S67" s="105">
        <v>23.83</v>
      </c>
      <c r="T67" s="105">
        <v>2.4</v>
      </c>
      <c r="U67" s="109">
        <f t="shared" si="2"/>
        <v>4.5449999999999999</v>
      </c>
      <c r="V67" s="110">
        <f t="shared" si="4"/>
        <v>9.9450000000000003</v>
      </c>
      <c r="W67" s="79"/>
    </row>
    <row r="68" spans="1:29" ht="14.25" customHeight="1">
      <c r="A68" s="95">
        <v>1</v>
      </c>
      <c r="B68" s="104">
        <v>44971</v>
      </c>
      <c r="C68" s="105">
        <v>18.48</v>
      </c>
      <c r="D68" s="105">
        <v>27.26</v>
      </c>
      <c r="E68" s="105">
        <v>0.2</v>
      </c>
      <c r="F68" s="106">
        <f t="shared" si="0"/>
        <v>12.870000000000001</v>
      </c>
      <c r="G68" s="122">
        <f t="shared" si="3"/>
        <v>7.4700000000000006</v>
      </c>
      <c r="H68" s="100"/>
      <c r="J68" s="119">
        <v>44883</v>
      </c>
      <c r="K68" s="105">
        <v>17.72</v>
      </c>
      <c r="L68" s="105">
        <v>26.28</v>
      </c>
      <c r="M68" s="105">
        <v>8</v>
      </c>
      <c r="N68" s="105"/>
      <c r="O68" s="108">
        <f t="shared" si="1"/>
        <v>6.6</v>
      </c>
      <c r="Q68" s="104">
        <v>44932</v>
      </c>
      <c r="R68" s="105">
        <v>15.94</v>
      </c>
      <c r="S68" s="105">
        <v>22.72</v>
      </c>
      <c r="T68" s="105">
        <v>10.4</v>
      </c>
      <c r="U68" s="109">
        <f t="shared" si="2"/>
        <v>3.9299999999999979</v>
      </c>
      <c r="V68" s="110">
        <f t="shared" si="4"/>
        <v>9.3299999999999983</v>
      </c>
      <c r="W68" s="79"/>
    </row>
    <row r="69" spans="1:29" ht="14.25" customHeight="1">
      <c r="A69" s="95">
        <v>1</v>
      </c>
      <c r="B69" s="104">
        <v>44972</v>
      </c>
      <c r="C69" s="105">
        <v>18.59</v>
      </c>
      <c r="D69" s="105">
        <v>30.25</v>
      </c>
      <c r="E69" s="105">
        <v>0</v>
      </c>
      <c r="F69" s="106">
        <f t="shared" si="0"/>
        <v>14.420000000000002</v>
      </c>
      <c r="G69" s="122">
        <f t="shared" si="3"/>
        <v>9.0200000000000014</v>
      </c>
      <c r="H69" s="100"/>
      <c r="J69" s="119">
        <v>44884</v>
      </c>
      <c r="K69" s="105">
        <v>17.72</v>
      </c>
      <c r="L69" s="105">
        <v>26.22</v>
      </c>
      <c r="M69" s="105">
        <v>0</v>
      </c>
      <c r="N69" s="105"/>
      <c r="O69" s="108">
        <f t="shared" si="1"/>
        <v>6.5699999999999985</v>
      </c>
      <c r="Q69" s="104">
        <v>44933</v>
      </c>
      <c r="R69" s="105">
        <v>15.5</v>
      </c>
      <c r="S69" s="105">
        <v>22.11</v>
      </c>
      <c r="T69" s="105">
        <v>52.6</v>
      </c>
      <c r="U69" s="109">
        <f t="shared" si="2"/>
        <v>3.4049999999999994</v>
      </c>
      <c r="V69" s="110">
        <f t="shared" si="4"/>
        <v>8.8049999999999997</v>
      </c>
      <c r="W69" s="79"/>
    </row>
    <row r="70" spans="1:29" ht="14.25" customHeight="1">
      <c r="A70" s="95">
        <v>2</v>
      </c>
      <c r="B70" s="104">
        <v>44973</v>
      </c>
      <c r="C70" s="105">
        <v>18.59</v>
      </c>
      <c r="D70" s="105">
        <v>20.18</v>
      </c>
      <c r="E70" s="105">
        <v>21</v>
      </c>
      <c r="F70" s="106">
        <f t="shared" si="0"/>
        <v>9.384999999999998</v>
      </c>
      <c r="G70" s="122">
        <f t="shared" si="3"/>
        <v>3.9849999999999977</v>
      </c>
      <c r="H70" s="100"/>
      <c r="J70" s="119">
        <v>44885</v>
      </c>
      <c r="K70" s="105">
        <v>18.11</v>
      </c>
      <c r="L70" s="105">
        <v>27.56</v>
      </c>
      <c r="M70" s="105">
        <v>0.4</v>
      </c>
      <c r="N70" s="105"/>
      <c r="O70" s="108">
        <f t="shared" si="1"/>
        <v>7.4350000000000005</v>
      </c>
      <c r="Q70" s="104">
        <v>44934</v>
      </c>
      <c r="R70" s="105">
        <v>14.72</v>
      </c>
      <c r="S70" s="105">
        <v>20.78</v>
      </c>
      <c r="T70" s="105">
        <v>6.6</v>
      </c>
      <c r="U70" s="109">
        <f t="shared" si="2"/>
        <v>2.3499999999999996</v>
      </c>
      <c r="V70" s="110">
        <f t="shared" si="4"/>
        <v>7.75</v>
      </c>
      <c r="W70" s="79"/>
    </row>
    <row r="71" spans="1:29" ht="14.25" customHeight="1">
      <c r="A71" s="95">
        <v>2</v>
      </c>
      <c r="B71" s="104">
        <v>44974</v>
      </c>
      <c r="C71" s="105">
        <v>15.55</v>
      </c>
      <c r="D71" s="105">
        <v>31.52</v>
      </c>
      <c r="E71" s="105">
        <v>2</v>
      </c>
      <c r="F71" s="106">
        <f t="shared" si="0"/>
        <v>13.535</v>
      </c>
      <c r="G71" s="122">
        <f t="shared" si="3"/>
        <v>8.1349999999999998</v>
      </c>
      <c r="H71" s="100"/>
      <c r="J71" s="119">
        <v>44886</v>
      </c>
      <c r="K71" s="105">
        <v>18.22</v>
      </c>
      <c r="L71" s="105">
        <v>25.78</v>
      </c>
      <c r="M71" s="105">
        <v>3</v>
      </c>
      <c r="N71" s="105"/>
      <c r="O71" s="108">
        <f t="shared" si="1"/>
        <v>6.6</v>
      </c>
      <c r="Q71" s="104">
        <v>44935</v>
      </c>
      <c r="R71" s="105">
        <v>15.78</v>
      </c>
      <c r="S71" s="105">
        <v>21.56</v>
      </c>
      <c r="T71" s="105">
        <v>5</v>
      </c>
      <c r="U71" s="109">
        <f t="shared" si="2"/>
        <v>3.2699999999999978</v>
      </c>
      <c r="V71" s="110">
        <f t="shared" si="4"/>
        <v>8.6699999999999982</v>
      </c>
      <c r="W71" s="79"/>
    </row>
    <row r="72" spans="1:29" ht="14.25" customHeight="1">
      <c r="A72" s="95">
        <v>2</v>
      </c>
      <c r="B72" s="104">
        <v>44975</v>
      </c>
      <c r="C72" s="105">
        <v>17.57</v>
      </c>
      <c r="D72" s="105">
        <v>28.54</v>
      </c>
      <c r="E72" s="105">
        <v>0.8</v>
      </c>
      <c r="F72" s="106">
        <f t="shared" si="0"/>
        <v>13.055</v>
      </c>
      <c r="G72" s="122">
        <f t="shared" si="3"/>
        <v>7.6549999999999994</v>
      </c>
      <c r="H72" s="100"/>
      <c r="J72" s="119">
        <v>44887</v>
      </c>
      <c r="K72" s="105">
        <v>17.11</v>
      </c>
      <c r="L72" s="105">
        <v>23.56</v>
      </c>
      <c r="M72" s="105">
        <v>6.4</v>
      </c>
      <c r="N72" s="105"/>
      <c r="O72" s="108">
        <f t="shared" si="1"/>
        <v>4.9350000000000005</v>
      </c>
      <c r="Q72" s="104">
        <v>44936</v>
      </c>
      <c r="R72" s="105">
        <v>15</v>
      </c>
      <c r="S72" s="105">
        <v>20.78</v>
      </c>
      <c r="T72" s="105">
        <v>18.2</v>
      </c>
      <c r="U72" s="109">
        <f t="shared" si="2"/>
        <v>2.4900000000000002</v>
      </c>
      <c r="V72" s="110">
        <f t="shared" si="4"/>
        <v>7.8900000000000006</v>
      </c>
      <c r="W72" s="79"/>
    </row>
    <row r="73" spans="1:29" ht="14.25" customHeight="1">
      <c r="A73" s="95">
        <v>2</v>
      </c>
      <c r="B73" s="104">
        <v>44976</v>
      </c>
      <c r="C73" s="105">
        <v>17.309999999999999</v>
      </c>
      <c r="D73" s="105">
        <v>30.72</v>
      </c>
      <c r="E73" s="105">
        <v>6.4</v>
      </c>
      <c r="F73" s="106">
        <f t="shared" si="0"/>
        <v>14.015000000000001</v>
      </c>
      <c r="G73" s="122">
        <f t="shared" si="3"/>
        <v>8.6150000000000002</v>
      </c>
      <c r="H73" s="100"/>
      <c r="J73" s="119">
        <v>44888</v>
      </c>
      <c r="K73" s="105">
        <v>16.89</v>
      </c>
      <c r="L73" s="105">
        <v>27.06</v>
      </c>
      <c r="M73" s="105">
        <v>2</v>
      </c>
      <c r="N73" s="105"/>
      <c r="O73" s="108">
        <f t="shared" si="1"/>
        <v>6.5750000000000011</v>
      </c>
      <c r="Q73" s="104">
        <v>44937</v>
      </c>
      <c r="R73" s="105">
        <v>15.67</v>
      </c>
      <c r="S73" s="105">
        <v>21.83</v>
      </c>
      <c r="T73" s="105">
        <v>0.4</v>
      </c>
      <c r="U73" s="109">
        <f t="shared" si="2"/>
        <v>3.3499999999999996</v>
      </c>
      <c r="V73" s="110">
        <f t="shared" si="4"/>
        <v>8.75</v>
      </c>
      <c r="W73" s="79"/>
    </row>
    <row r="74" spans="1:29" ht="14.25" customHeight="1">
      <c r="A74" s="95">
        <v>2</v>
      </c>
      <c r="B74" s="104">
        <v>44977</v>
      </c>
      <c r="C74" s="105">
        <v>18.53</v>
      </c>
      <c r="D74" s="105">
        <v>26.68</v>
      </c>
      <c r="E74" s="105">
        <v>4.5999999999999996</v>
      </c>
      <c r="F74" s="106">
        <f t="shared" si="0"/>
        <v>12.605</v>
      </c>
      <c r="G74" s="122">
        <f t="shared" si="3"/>
        <v>7.2050000000000001</v>
      </c>
      <c r="H74" s="100"/>
      <c r="J74" s="119">
        <v>44889</v>
      </c>
      <c r="K74" s="105">
        <v>17</v>
      </c>
      <c r="L74" s="105">
        <v>25.44</v>
      </c>
      <c r="M74" s="105">
        <v>0</v>
      </c>
      <c r="N74" s="105"/>
      <c r="O74" s="108">
        <f t="shared" si="1"/>
        <v>5.8199999999999985</v>
      </c>
      <c r="Q74" s="104">
        <v>44938</v>
      </c>
      <c r="R74" s="105">
        <v>16.170000000000002</v>
      </c>
      <c r="S74" s="105">
        <v>20.83</v>
      </c>
      <c r="T74" s="105">
        <v>0.4</v>
      </c>
      <c r="U74" s="109">
        <f t="shared" si="2"/>
        <v>3.0999999999999996</v>
      </c>
      <c r="V74" s="110">
        <f t="shared" si="4"/>
        <v>8.5</v>
      </c>
      <c r="W74" s="79"/>
    </row>
    <row r="75" spans="1:29" ht="14.25" customHeight="1">
      <c r="A75" s="95">
        <v>2</v>
      </c>
      <c r="B75" s="104">
        <v>44978</v>
      </c>
      <c r="C75" s="105">
        <v>18.53</v>
      </c>
      <c r="D75" s="105">
        <v>25.29</v>
      </c>
      <c r="E75" s="105">
        <v>3.2</v>
      </c>
      <c r="F75" s="106">
        <f t="shared" si="0"/>
        <v>11.91</v>
      </c>
      <c r="G75" s="122">
        <f t="shared" si="3"/>
        <v>6.51</v>
      </c>
      <c r="H75" s="100"/>
      <c r="J75" s="119">
        <v>44890</v>
      </c>
      <c r="K75" s="105">
        <v>17.059999999999999</v>
      </c>
      <c r="L75" s="105">
        <v>29.22</v>
      </c>
      <c r="M75" s="105">
        <v>0</v>
      </c>
      <c r="N75" s="105"/>
      <c r="O75" s="108">
        <f t="shared" si="1"/>
        <v>7.74</v>
      </c>
      <c r="Q75" s="104">
        <v>44939</v>
      </c>
      <c r="R75" s="105">
        <v>15.94</v>
      </c>
      <c r="S75" s="105">
        <v>32.11</v>
      </c>
      <c r="T75" s="105">
        <v>0.8</v>
      </c>
      <c r="U75" s="109">
        <f t="shared" si="2"/>
        <v>8.6249999999999982</v>
      </c>
      <c r="V75" s="110">
        <f t="shared" si="4"/>
        <v>14.024999999999999</v>
      </c>
      <c r="W75" s="79"/>
    </row>
    <row r="76" spans="1:29" ht="14.25" customHeight="1">
      <c r="A76" s="95">
        <v>2</v>
      </c>
      <c r="B76" s="104">
        <v>44979</v>
      </c>
      <c r="C76" s="105">
        <v>17.47</v>
      </c>
      <c r="D76" s="105">
        <v>24.6</v>
      </c>
      <c r="E76" s="105">
        <v>0</v>
      </c>
      <c r="F76" s="106">
        <f t="shared" si="0"/>
        <v>11.035</v>
      </c>
      <c r="G76" s="122">
        <f t="shared" si="3"/>
        <v>5.6349999999999998</v>
      </c>
      <c r="H76" s="100"/>
      <c r="J76" s="119">
        <v>44891</v>
      </c>
      <c r="K76" s="105">
        <v>17.72</v>
      </c>
      <c r="L76" s="105">
        <v>25.67</v>
      </c>
      <c r="M76" s="105">
        <v>0</v>
      </c>
      <c r="N76" s="105"/>
      <c r="O76" s="108">
        <f t="shared" si="1"/>
        <v>6.2949999999999999</v>
      </c>
      <c r="Q76" s="104">
        <v>44940</v>
      </c>
      <c r="R76" s="105">
        <v>15.11</v>
      </c>
      <c r="S76" s="105">
        <v>23.39</v>
      </c>
      <c r="T76" s="105">
        <v>50.8</v>
      </c>
      <c r="U76" s="109">
        <f t="shared" si="2"/>
        <v>3.8499999999999996</v>
      </c>
      <c r="V76" s="110">
        <f t="shared" si="4"/>
        <v>9.25</v>
      </c>
      <c r="W76" s="79"/>
    </row>
    <row r="77" spans="1:29" ht="14.25" customHeight="1">
      <c r="A77" s="95">
        <v>2</v>
      </c>
      <c r="B77" s="104">
        <v>44980</v>
      </c>
      <c r="C77" s="105">
        <v>16.3</v>
      </c>
      <c r="D77" s="105">
        <v>28.81</v>
      </c>
      <c r="E77" s="105">
        <v>0</v>
      </c>
      <c r="F77" s="106">
        <f t="shared" si="0"/>
        <v>12.555</v>
      </c>
      <c r="G77" s="122">
        <f t="shared" si="3"/>
        <v>7.1549999999999994</v>
      </c>
      <c r="H77" s="100"/>
      <c r="J77" s="119">
        <v>44892</v>
      </c>
      <c r="K77" s="105">
        <v>17.670000000000002</v>
      </c>
      <c r="L77" s="105">
        <v>24.39</v>
      </c>
      <c r="M77" s="105">
        <v>14.4</v>
      </c>
      <c r="N77" s="105"/>
      <c r="O77" s="108">
        <f t="shared" si="1"/>
        <v>5.6300000000000008</v>
      </c>
      <c r="Q77" s="104">
        <v>44941</v>
      </c>
      <c r="R77" s="105">
        <v>14.33</v>
      </c>
      <c r="S77" s="105">
        <v>23.17</v>
      </c>
      <c r="T77" s="105">
        <v>22</v>
      </c>
      <c r="U77" s="109">
        <f t="shared" si="2"/>
        <v>3.3499999999999996</v>
      </c>
      <c r="V77" s="110">
        <f t="shared" si="4"/>
        <v>8.75</v>
      </c>
      <c r="W77" s="79"/>
    </row>
    <row r="78" spans="1:29" ht="14.25" customHeight="1">
      <c r="A78" s="95">
        <v>2</v>
      </c>
      <c r="B78" s="104">
        <v>44981</v>
      </c>
      <c r="C78" s="105">
        <v>17.57</v>
      </c>
      <c r="D78" s="105">
        <v>30.3</v>
      </c>
      <c r="E78" s="105">
        <v>0</v>
      </c>
      <c r="F78" s="106">
        <f t="shared" si="0"/>
        <v>13.935000000000002</v>
      </c>
      <c r="G78" s="122">
        <f t="shared" si="3"/>
        <v>8.5350000000000019</v>
      </c>
      <c r="H78" s="100"/>
      <c r="J78" s="119">
        <v>44893</v>
      </c>
      <c r="K78" s="105">
        <v>16.78</v>
      </c>
      <c r="L78" s="105">
        <v>24.28</v>
      </c>
      <c r="M78" s="105">
        <v>6</v>
      </c>
      <c r="N78" s="105"/>
      <c r="O78" s="108">
        <f t="shared" si="1"/>
        <v>5.1300000000000008</v>
      </c>
      <c r="Q78" s="104">
        <v>44942</v>
      </c>
      <c r="R78" s="105">
        <v>15.5</v>
      </c>
      <c r="S78" s="105">
        <v>22.72</v>
      </c>
      <c r="T78" s="105">
        <v>7.2</v>
      </c>
      <c r="U78" s="109">
        <f t="shared" si="2"/>
        <v>3.7099999999999991</v>
      </c>
      <c r="V78" s="110">
        <f t="shared" si="4"/>
        <v>9.11</v>
      </c>
      <c r="W78" s="79"/>
    </row>
    <row r="79" spans="1:29" ht="14.25" customHeight="1">
      <c r="A79" s="95">
        <v>2</v>
      </c>
      <c r="B79" s="104">
        <v>44982</v>
      </c>
      <c r="C79" s="105">
        <v>18.27</v>
      </c>
      <c r="D79" s="105">
        <v>29.66</v>
      </c>
      <c r="E79" s="105">
        <v>12.4</v>
      </c>
      <c r="F79" s="106">
        <f t="shared" si="0"/>
        <v>13.965</v>
      </c>
      <c r="G79" s="122">
        <f t="shared" si="3"/>
        <v>8.5649999999999995</v>
      </c>
      <c r="H79" s="100"/>
      <c r="J79" s="119">
        <v>44894</v>
      </c>
      <c r="K79" s="105">
        <v>16.5</v>
      </c>
      <c r="L79" s="105">
        <v>26.78</v>
      </c>
      <c r="M79" s="105">
        <v>2.2000000000000002</v>
      </c>
      <c r="N79" s="105"/>
      <c r="O79" s="108">
        <f t="shared" si="1"/>
        <v>6.24</v>
      </c>
      <c r="Q79" s="104">
        <v>44943</v>
      </c>
      <c r="R79" s="105">
        <v>15.5</v>
      </c>
      <c r="S79" s="105">
        <v>23.22</v>
      </c>
      <c r="T79" s="105">
        <v>20.6</v>
      </c>
      <c r="U79" s="109">
        <f t="shared" si="2"/>
        <v>3.9599999999999991</v>
      </c>
      <c r="V79" s="110">
        <f t="shared" si="4"/>
        <v>9.36</v>
      </c>
      <c r="W79" s="79"/>
    </row>
    <row r="80" spans="1:29" ht="14.25" customHeight="1">
      <c r="A80" s="95">
        <v>2</v>
      </c>
      <c r="B80" s="104">
        <v>44983</v>
      </c>
      <c r="C80" s="105">
        <v>17.73</v>
      </c>
      <c r="D80" s="105">
        <v>30.09</v>
      </c>
      <c r="E80" s="105">
        <v>0</v>
      </c>
      <c r="F80" s="106">
        <f t="shared" si="0"/>
        <v>13.91</v>
      </c>
      <c r="G80" s="122">
        <f t="shared" si="3"/>
        <v>8.51</v>
      </c>
      <c r="H80" s="100"/>
      <c r="J80" s="119">
        <v>44895</v>
      </c>
      <c r="K80" s="117">
        <v>16.78</v>
      </c>
      <c r="L80" s="117">
        <v>25</v>
      </c>
      <c r="M80" s="117">
        <v>6.4</v>
      </c>
      <c r="N80" s="117"/>
      <c r="O80" s="118">
        <f t="shared" si="1"/>
        <v>5.49</v>
      </c>
      <c r="Q80" s="104">
        <v>44944</v>
      </c>
      <c r="R80" s="105">
        <v>15.33</v>
      </c>
      <c r="S80" s="105">
        <v>23.17</v>
      </c>
      <c r="T80" s="105">
        <v>18.2</v>
      </c>
      <c r="U80" s="109">
        <f t="shared" si="2"/>
        <v>3.8499999999999996</v>
      </c>
      <c r="V80" s="110">
        <f t="shared" si="4"/>
        <v>9.25</v>
      </c>
      <c r="W80" s="79"/>
    </row>
    <row r="81" spans="1:23" ht="14.25" customHeight="1">
      <c r="A81" s="95">
        <v>2</v>
      </c>
      <c r="B81" s="104">
        <v>44984</v>
      </c>
      <c r="C81" s="105">
        <v>16.829999999999998</v>
      </c>
      <c r="D81" s="105">
        <v>31.58</v>
      </c>
      <c r="E81" s="105">
        <v>0</v>
      </c>
      <c r="F81" s="106">
        <f t="shared" si="0"/>
        <v>14.204999999999998</v>
      </c>
      <c r="G81" s="122">
        <f t="shared" si="3"/>
        <v>8.8049999999999979</v>
      </c>
      <c r="H81" s="100"/>
      <c r="J81" s="133">
        <v>44896</v>
      </c>
      <c r="K81" s="120">
        <v>17.72</v>
      </c>
      <c r="L81" s="120">
        <v>26.78</v>
      </c>
      <c r="M81" s="120">
        <v>0.8</v>
      </c>
      <c r="N81" s="120"/>
      <c r="O81" s="121">
        <f t="shared" si="1"/>
        <v>6.85</v>
      </c>
      <c r="Q81" s="104">
        <v>44945</v>
      </c>
      <c r="R81" s="105">
        <v>14.67</v>
      </c>
      <c r="S81" s="105">
        <v>22.83</v>
      </c>
      <c r="T81" s="105">
        <v>23.4</v>
      </c>
      <c r="U81" s="109">
        <f t="shared" si="2"/>
        <v>3.3499999999999996</v>
      </c>
      <c r="V81" s="110">
        <f t="shared" si="4"/>
        <v>8.75</v>
      </c>
      <c r="W81" s="79"/>
    </row>
    <row r="82" spans="1:23" ht="14.25" customHeight="1">
      <c r="A82" s="95">
        <v>2</v>
      </c>
      <c r="B82" s="123">
        <v>44985</v>
      </c>
      <c r="C82" s="124">
        <v>16.88</v>
      </c>
      <c r="D82" s="124">
        <v>32.270000000000003</v>
      </c>
      <c r="E82" s="124">
        <v>0</v>
      </c>
      <c r="F82" s="125">
        <f t="shared" si="0"/>
        <v>14.575000000000003</v>
      </c>
      <c r="G82" s="126">
        <f t="shared" si="3"/>
        <v>9.1750000000000025</v>
      </c>
      <c r="H82" s="100"/>
      <c r="J82" s="104">
        <v>44897</v>
      </c>
      <c r="K82" s="105">
        <v>16.559999999999999</v>
      </c>
      <c r="L82" s="105">
        <v>26.06</v>
      </c>
      <c r="M82" s="105">
        <v>0</v>
      </c>
      <c r="N82" s="105"/>
      <c r="O82" s="108">
        <f t="shared" si="1"/>
        <v>5.9099999999999984</v>
      </c>
      <c r="Q82" s="104">
        <v>44946</v>
      </c>
      <c r="R82" s="105">
        <v>15.61</v>
      </c>
      <c r="S82" s="105">
        <v>24.83</v>
      </c>
      <c r="T82" s="105">
        <v>0</v>
      </c>
      <c r="U82" s="109">
        <f t="shared" si="2"/>
        <v>4.8199999999999985</v>
      </c>
      <c r="V82" s="110">
        <f t="shared" si="4"/>
        <v>10.219999999999999</v>
      </c>
      <c r="W82" s="79"/>
    </row>
    <row r="83" spans="1:23" ht="14.25" customHeight="1">
      <c r="A83" s="95">
        <v>2</v>
      </c>
      <c r="B83" s="96">
        <v>44986</v>
      </c>
      <c r="C83" s="97">
        <v>18.27</v>
      </c>
      <c r="D83" s="97">
        <v>30.83</v>
      </c>
      <c r="E83" s="97">
        <v>4.2</v>
      </c>
      <c r="F83" s="98">
        <f t="shared" si="0"/>
        <v>14.549999999999997</v>
      </c>
      <c r="G83" s="127">
        <f t="shared" si="3"/>
        <v>9.1499999999999968</v>
      </c>
      <c r="H83" s="100"/>
      <c r="J83" s="104">
        <v>44898</v>
      </c>
      <c r="K83" s="105">
        <v>16.89</v>
      </c>
      <c r="L83" s="105">
        <v>23</v>
      </c>
      <c r="M83" s="105">
        <v>0.4</v>
      </c>
      <c r="N83" s="105"/>
      <c r="O83" s="108">
        <f t="shared" si="1"/>
        <v>4.5449999999999999</v>
      </c>
      <c r="Q83" s="104">
        <v>44947</v>
      </c>
      <c r="R83" s="105">
        <v>15.17</v>
      </c>
      <c r="S83" s="105">
        <v>22.33</v>
      </c>
      <c r="T83" s="105">
        <v>9.4</v>
      </c>
      <c r="U83" s="109">
        <f t="shared" si="2"/>
        <v>3.3499999999999996</v>
      </c>
      <c r="V83" s="110">
        <f t="shared" si="4"/>
        <v>8.75</v>
      </c>
      <c r="W83" s="79"/>
    </row>
    <row r="84" spans="1:23" ht="14.25" customHeight="1">
      <c r="A84" s="95">
        <v>2</v>
      </c>
      <c r="B84" s="104">
        <v>44987</v>
      </c>
      <c r="C84" s="105">
        <v>19.059999999999999</v>
      </c>
      <c r="D84" s="105">
        <v>30.14</v>
      </c>
      <c r="E84" s="105">
        <v>0.4</v>
      </c>
      <c r="F84" s="106">
        <f t="shared" si="0"/>
        <v>14.600000000000001</v>
      </c>
      <c r="G84" s="122">
        <f t="shared" si="3"/>
        <v>9.2000000000000011</v>
      </c>
      <c r="H84" s="100"/>
      <c r="J84" s="104">
        <v>44899</v>
      </c>
      <c r="K84" s="105">
        <v>16.28</v>
      </c>
      <c r="L84" s="105">
        <v>19.89</v>
      </c>
      <c r="M84" s="105">
        <v>4.4000000000000004</v>
      </c>
      <c r="N84" s="105"/>
      <c r="O84" s="108">
        <f t="shared" si="1"/>
        <v>2.6850000000000005</v>
      </c>
      <c r="Q84" s="104">
        <v>44948</v>
      </c>
      <c r="R84" s="105">
        <v>15.94</v>
      </c>
      <c r="S84" s="105">
        <v>22.94</v>
      </c>
      <c r="T84" s="105">
        <v>2.8</v>
      </c>
      <c r="U84" s="109">
        <f t="shared" si="2"/>
        <v>4.0400000000000009</v>
      </c>
      <c r="V84" s="110">
        <f t="shared" si="4"/>
        <v>9.4400000000000013</v>
      </c>
      <c r="W84" s="79"/>
    </row>
    <row r="85" spans="1:23" ht="14.25" customHeight="1">
      <c r="A85" s="95">
        <v>2</v>
      </c>
      <c r="B85" s="104">
        <v>44988</v>
      </c>
      <c r="C85" s="105">
        <v>19.059999999999999</v>
      </c>
      <c r="D85" s="105">
        <v>30.03</v>
      </c>
      <c r="E85" s="105">
        <v>0.8</v>
      </c>
      <c r="F85" s="106">
        <f t="shared" si="0"/>
        <v>14.545000000000002</v>
      </c>
      <c r="G85" s="122">
        <f t="shared" si="3"/>
        <v>9.1450000000000014</v>
      </c>
      <c r="H85" s="100"/>
      <c r="J85" s="104">
        <v>44900</v>
      </c>
      <c r="K85" s="105">
        <v>16.5</v>
      </c>
      <c r="L85" s="105">
        <v>24.94</v>
      </c>
      <c r="M85" s="105">
        <v>0</v>
      </c>
      <c r="N85" s="105"/>
      <c r="O85" s="108">
        <f t="shared" si="1"/>
        <v>5.3199999999999985</v>
      </c>
      <c r="Q85" s="104">
        <v>44949</v>
      </c>
      <c r="R85" s="105">
        <v>16.11</v>
      </c>
      <c r="S85" s="105">
        <v>23.89</v>
      </c>
      <c r="T85" s="105">
        <v>0</v>
      </c>
      <c r="U85" s="109">
        <f t="shared" si="2"/>
        <v>4.5999999999999996</v>
      </c>
      <c r="V85" s="110">
        <f t="shared" si="4"/>
        <v>10</v>
      </c>
      <c r="W85" s="79"/>
    </row>
    <row r="86" spans="1:23" ht="14.25" customHeight="1">
      <c r="A86" s="95">
        <v>2</v>
      </c>
      <c r="B86" s="104">
        <v>44989</v>
      </c>
      <c r="C86" s="105">
        <v>18.96</v>
      </c>
      <c r="D86" s="105">
        <v>27.96</v>
      </c>
      <c r="E86" s="105">
        <v>0.4</v>
      </c>
      <c r="F86" s="106">
        <f t="shared" si="0"/>
        <v>13.46</v>
      </c>
      <c r="G86" s="122">
        <f t="shared" si="3"/>
        <v>8.06</v>
      </c>
      <c r="H86" s="100"/>
      <c r="J86" s="104">
        <v>44901</v>
      </c>
      <c r="K86" s="105">
        <v>17</v>
      </c>
      <c r="L86" s="105">
        <v>26.06</v>
      </c>
      <c r="M86" s="105">
        <v>0</v>
      </c>
      <c r="N86" s="105"/>
      <c r="O86" s="108">
        <f t="shared" si="1"/>
        <v>6.1300000000000008</v>
      </c>
      <c r="Q86" s="104">
        <v>44950</v>
      </c>
      <c r="R86" s="105">
        <v>16.61</v>
      </c>
      <c r="S86" s="105">
        <v>21.06</v>
      </c>
      <c r="T86" s="105">
        <v>3.4</v>
      </c>
      <c r="U86" s="109">
        <f t="shared" si="2"/>
        <v>3.4350000000000005</v>
      </c>
      <c r="V86" s="110">
        <f t="shared" si="4"/>
        <v>8.8350000000000009</v>
      </c>
      <c r="W86" s="79"/>
    </row>
    <row r="87" spans="1:23" ht="14.25" customHeight="1">
      <c r="A87" s="95">
        <v>2</v>
      </c>
      <c r="B87" s="104">
        <v>44990</v>
      </c>
      <c r="C87" s="105">
        <v>19.28</v>
      </c>
      <c r="D87" s="105">
        <v>26.52</v>
      </c>
      <c r="E87" s="105">
        <v>30.8</v>
      </c>
      <c r="F87" s="106">
        <f t="shared" si="0"/>
        <v>12.899999999999999</v>
      </c>
      <c r="G87" s="122">
        <f t="shared" si="3"/>
        <v>7.4999999999999982</v>
      </c>
      <c r="H87" s="100"/>
      <c r="J87" s="104">
        <v>44902</v>
      </c>
      <c r="K87" s="105">
        <v>16.72</v>
      </c>
      <c r="L87" s="105">
        <v>27.33</v>
      </c>
      <c r="M87" s="105">
        <v>0</v>
      </c>
      <c r="N87" s="105"/>
      <c r="O87" s="108">
        <f t="shared" si="1"/>
        <v>6.6249999999999982</v>
      </c>
      <c r="Q87" s="104">
        <v>44951</v>
      </c>
      <c r="R87" s="105">
        <v>16</v>
      </c>
      <c r="S87" s="105">
        <v>24.39</v>
      </c>
      <c r="T87" s="105">
        <v>0</v>
      </c>
      <c r="U87" s="109">
        <f t="shared" si="2"/>
        <v>4.7949999999999999</v>
      </c>
      <c r="V87" s="110">
        <f t="shared" si="4"/>
        <v>10.195</v>
      </c>
      <c r="W87" s="79"/>
    </row>
    <row r="88" spans="1:23" ht="14.25" customHeight="1">
      <c r="A88" s="95">
        <v>2</v>
      </c>
      <c r="B88" s="104">
        <v>44991</v>
      </c>
      <c r="C88" s="105">
        <v>18.96</v>
      </c>
      <c r="D88" s="105">
        <v>29.07</v>
      </c>
      <c r="E88" s="105">
        <v>7.4</v>
      </c>
      <c r="F88" s="106">
        <f t="shared" si="0"/>
        <v>14.015000000000001</v>
      </c>
      <c r="G88" s="122">
        <f t="shared" si="3"/>
        <v>8.6150000000000002</v>
      </c>
      <c r="H88" s="100"/>
      <c r="J88" s="104">
        <v>44903</v>
      </c>
      <c r="K88" s="105">
        <v>17.059999999999999</v>
      </c>
      <c r="L88" s="105">
        <v>25.5</v>
      </c>
      <c r="M88" s="105">
        <v>3.2</v>
      </c>
      <c r="N88" s="105"/>
      <c r="O88" s="108">
        <f t="shared" si="1"/>
        <v>5.8800000000000008</v>
      </c>
      <c r="Q88" s="104">
        <v>44952</v>
      </c>
      <c r="R88" s="105">
        <v>16.72</v>
      </c>
      <c r="S88" s="105">
        <v>25.83</v>
      </c>
      <c r="T88" s="105">
        <v>0</v>
      </c>
      <c r="U88" s="109">
        <f t="shared" si="2"/>
        <v>5.8749999999999982</v>
      </c>
      <c r="V88" s="110">
        <f t="shared" si="4"/>
        <v>11.274999999999999</v>
      </c>
      <c r="W88" s="79"/>
    </row>
    <row r="89" spans="1:23" ht="14.25" customHeight="1">
      <c r="A89" s="95">
        <v>2</v>
      </c>
      <c r="B89" s="104">
        <v>44992</v>
      </c>
      <c r="C89" s="105">
        <v>17.68</v>
      </c>
      <c r="D89" s="105">
        <v>27.26</v>
      </c>
      <c r="E89" s="105">
        <v>5</v>
      </c>
      <c r="F89" s="106">
        <f t="shared" si="0"/>
        <v>12.469999999999999</v>
      </c>
      <c r="G89" s="122">
        <f t="shared" si="3"/>
        <v>7.0699999999999985</v>
      </c>
      <c r="H89" s="100"/>
      <c r="J89" s="104">
        <v>44904</v>
      </c>
      <c r="K89" s="105">
        <v>17.39</v>
      </c>
      <c r="L89" s="105">
        <v>27.89</v>
      </c>
      <c r="M89" s="105">
        <v>6.8</v>
      </c>
      <c r="N89" s="105"/>
      <c r="O89" s="108">
        <f t="shared" si="1"/>
        <v>7.24</v>
      </c>
      <c r="Q89" s="104">
        <v>44953</v>
      </c>
      <c r="R89" s="105">
        <v>16.22</v>
      </c>
      <c r="S89" s="105">
        <v>25.78</v>
      </c>
      <c r="T89" s="105">
        <v>0</v>
      </c>
      <c r="U89" s="109">
        <f t="shared" si="2"/>
        <v>5.6</v>
      </c>
      <c r="V89" s="110">
        <f t="shared" si="4"/>
        <v>11</v>
      </c>
      <c r="W89" s="79"/>
    </row>
    <row r="90" spans="1:23" ht="14.25" customHeight="1">
      <c r="A90" s="95">
        <v>2</v>
      </c>
      <c r="B90" s="104">
        <v>44993</v>
      </c>
      <c r="C90" s="105">
        <v>18.64</v>
      </c>
      <c r="D90" s="105">
        <v>26.84</v>
      </c>
      <c r="E90" s="105">
        <v>6</v>
      </c>
      <c r="F90" s="106">
        <f t="shared" si="0"/>
        <v>12.740000000000002</v>
      </c>
      <c r="G90" s="122">
        <f t="shared" si="3"/>
        <v>7.3400000000000016</v>
      </c>
      <c r="H90" s="100"/>
      <c r="J90" s="104">
        <v>44905</v>
      </c>
      <c r="K90" s="105">
        <v>17.440000000000001</v>
      </c>
      <c r="L90" s="105">
        <v>26.67</v>
      </c>
      <c r="M90" s="105">
        <v>2.8</v>
      </c>
      <c r="N90" s="105"/>
      <c r="O90" s="108">
        <f t="shared" si="1"/>
        <v>6.6549999999999994</v>
      </c>
      <c r="Q90" s="104">
        <v>44954</v>
      </c>
      <c r="R90" s="105">
        <v>15.83</v>
      </c>
      <c r="S90" s="105">
        <v>26.5</v>
      </c>
      <c r="T90" s="105">
        <v>0</v>
      </c>
      <c r="U90" s="109">
        <f t="shared" si="2"/>
        <v>5.7649999999999988</v>
      </c>
      <c r="V90" s="110">
        <f t="shared" si="4"/>
        <v>11.164999999999999</v>
      </c>
      <c r="W90" s="79"/>
    </row>
    <row r="91" spans="1:23" ht="14.25" customHeight="1">
      <c r="A91" s="95">
        <v>2</v>
      </c>
      <c r="B91" s="104">
        <v>44994</v>
      </c>
      <c r="C91" s="105">
        <v>17.68</v>
      </c>
      <c r="D91" s="105">
        <v>22.74</v>
      </c>
      <c r="E91" s="105">
        <v>31.8</v>
      </c>
      <c r="F91" s="106">
        <f t="shared" si="0"/>
        <v>10.210000000000001</v>
      </c>
      <c r="G91" s="122">
        <f t="shared" si="3"/>
        <v>4.8100000000000005</v>
      </c>
      <c r="H91" s="100"/>
      <c r="J91" s="104">
        <v>44906</v>
      </c>
      <c r="K91" s="105">
        <v>17.39</v>
      </c>
      <c r="L91" s="105">
        <v>27.67</v>
      </c>
      <c r="M91" s="105">
        <v>9.1999999999999993</v>
      </c>
      <c r="N91" s="105"/>
      <c r="O91" s="108">
        <f t="shared" si="1"/>
        <v>7.1300000000000008</v>
      </c>
      <c r="Q91" s="104">
        <v>44955</v>
      </c>
      <c r="R91" s="105">
        <v>15.44</v>
      </c>
      <c r="S91" s="105">
        <v>26</v>
      </c>
      <c r="T91" s="105">
        <v>15.6</v>
      </c>
      <c r="U91" s="109">
        <f t="shared" si="2"/>
        <v>5.3199999999999985</v>
      </c>
      <c r="V91" s="110">
        <f t="shared" si="4"/>
        <v>10.719999999999999</v>
      </c>
      <c r="W91" s="79"/>
    </row>
    <row r="92" spans="1:23" ht="14.25" customHeight="1">
      <c r="A92" s="95">
        <v>2</v>
      </c>
      <c r="B92" s="104">
        <v>44995</v>
      </c>
      <c r="C92" s="105">
        <v>17.57</v>
      </c>
      <c r="D92" s="105">
        <v>27.74</v>
      </c>
      <c r="E92" s="105">
        <v>8.4</v>
      </c>
      <c r="F92" s="106">
        <f t="shared" si="0"/>
        <v>12.655000000000001</v>
      </c>
      <c r="G92" s="122">
        <f t="shared" si="3"/>
        <v>7.2550000000000008</v>
      </c>
      <c r="H92" s="100"/>
      <c r="J92" s="104">
        <v>44907</v>
      </c>
      <c r="K92" s="105">
        <v>16.829999999999998</v>
      </c>
      <c r="L92" s="105">
        <v>24.56</v>
      </c>
      <c r="M92" s="105">
        <v>1</v>
      </c>
      <c r="N92" s="105"/>
      <c r="O92" s="108">
        <f t="shared" si="1"/>
        <v>5.2949999999999999</v>
      </c>
      <c r="Q92" s="104">
        <v>44956</v>
      </c>
      <c r="R92" s="105">
        <v>16.329999999999998</v>
      </c>
      <c r="S92" s="105">
        <v>24.61</v>
      </c>
      <c r="T92" s="105">
        <v>2.2000000000000002</v>
      </c>
      <c r="U92" s="109">
        <f t="shared" si="2"/>
        <v>5.0699999999999985</v>
      </c>
      <c r="V92" s="110">
        <f t="shared" si="4"/>
        <v>10.469999999999999</v>
      </c>
      <c r="W92" s="79"/>
    </row>
    <row r="93" spans="1:23" ht="14.25" customHeight="1">
      <c r="A93" s="95">
        <v>2</v>
      </c>
      <c r="B93" s="104">
        <v>44996</v>
      </c>
      <c r="C93" s="105">
        <v>17.04</v>
      </c>
      <c r="D93" s="105">
        <v>22.53</v>
      </c>
      <c r="E93" s="105">
        <v>42</v>
      </c>
      <c r="F93" s="106">
        <f t="shared" si="0"/>
        <v>9.7850000000000001</v>
      </c>
      <c r="G93" s="122">
        <f t="shared" si="3"/>
        <v>4.3849999999999998</v>
      </c>
      <c r="H93" s="100"/>
      <c r="J93" s="104">
        <v>44908</v>
      </c>
      <c r="K93" s="105">
        <v>17.5</v>
      </c>
      <c r="L93" s="105">
        <v>25.06</v>
      </c>
      <c r="M93" s="105">
        <v>0</v>
      </c>
      <c r="N93" s="105"/>
      <c r="O93" s="108">
        <f t="shared" si="1"/>
        <v>5.8800000000000008</v>
      </c>
      <c r="Q93" s="123">
        <v>44957</v>
      </c>
      <c r="R93" s="124">
        <v>16.170000000000002</v>
      </c>
      <c r="S93" s="124">
        <v>25.56</v>
      </c>
      <c r="T93" s="124">
        <v>0</v>
      </c>
      <c r="U93" s="138">
        <f t="shared" si="2"/>
        <v>5.4650000000000016</v>
      </c>
      <c r="V93" s="139">
        <f t="shared" si="4"/>
        <v>10.865000000000002</v>
      </c>
      <c r="W93" s="79"/>
    </row>
    <row r="94" spans="1:23" ht="14.25" customHeight="1">
      <c r="A94" s="95">
        <v>2</v>
      </c>
      <c r="B94" s="104">
        <v>44997</v>
      </c>
      <c r="C94" s="105">
        <v>16.399999999999999</v>
      </c>
      <c r="D94" s="105">
        <v>26.2</v>
      </c>
      <c r="E94" s="105">
        <v>17.600000000000001</v>
      </c>
      <c r="F94" s="106">
        <f t="shared" si="0"/>
        <v>11.299999999999997</v>
      </c>
      <c r="G94" s="122">
        <f t="shared" si="3"/>
        <v>5.8999999999999968</v>
      </c>
      <c r="H94" s="100"/>
      <c r="J94" s="104">
        <v>44909</v>
      </c>
      <c r="K94" s="105">
        <v>17.440000000000001</v>
      </c>
      <c r="L94" s="105">
        <v>27.39</v>
      </c>
      <c r="M94" s="105">
        <v>0.4</v>
      </c>
      <c r="N94" s="105"/>
      <c r="O94" s="108">
        <f t="shared" si="1"/>
        <v>7.0149999999999988</v>
      </c>
      <c r="Q94" s="96">
        <v>44958</v>
      </c>
      <c r="R94" s="97">
        <v>16.559999999999999</v>
      </c>
      <c r="S94" s="97">
        <v>25.5</v>
      </c>
      <c r="T94" s="97">
        <v>0.4</v>
      </c>
      <c r="U94" s="102">
        <f t="shared" si="2"/>
        <v>5.6300000000000008</v>
      </c>
      <c r="V94" s="103">
        <f t="shared" si="4"/>
        <v>11.030000000000001</v>
      </c>
      <c r="W94" s="79"/>
    </row>
    <row r="95" spans="1:23" ht="14.25" customHeight="1">
      <c r="A95" s="95">
        <v>2</v>
      </c>
      <c r="B95" s="104">
        <v>44998</v>
      </c>
      <c r="C95" s="105">
        <v>17.41</v>
      </c>
      <c r="D95" s="105">
        <v>25.77</v>
      </c>
      <c r="E95" s="105">
        <v>6.8</v>
      </c>
      <c r="F95" s="106">
        <f t="shared" si="0"/>
        <v>11.59</v>
      </c>
      <c r="G95" s="122">
        <f t="shared" si="3"/>
        <v>6.1899999999999995</v>
      </c>
      <c r="H95" s="100"/>
      <c r="J95" s="104">
        <v>44910</v>
      </c>
      <c r="K95" s="105">
        <v>17.39</v>
      </c>
      <c r="L95" s="105">
        <v>29</v>
      </c>
      <c r="M95" s="105">
        <v>0</v>
      </c>
      <c r="N95" s="105"/>
      <c r="O95" s="108">
        <f t="shared" si="1"/>
        <v>7.7949999999999999</v>
      </c>
      <c r="Q95" s="104">
        <v>44959</v>
      </c>
      <c r="R95" s="105">
        <v>16.22</v>
      </c>
      <c r="S95" s="105">
        <v>25.67</v>
      </c>
      <c r="T95" s="105">
        <v>0.4</v>
      </c>
      <c r="U95" s="109">
        <f t="shared" si="2"/>
        <v>5.5449999999999999</v>
      </c>
      <c r="V95" s="110">
        <f t="shared" si="4"/>
        <v>10.945</v>
      </c>
      <c r="W95" s="79"/>
    </row>
    <row r="96" spans="1:23" ht="14.25" customHeight="1">
      <c r="A96" s="95">
        <v>2</v>
      </c>
      <c r="B96" s="104">
        <v>44999</v>
      </c>
      <c r="C96" s="105">
        <v>17.95</v>
      </c>
      <c r="D96" s="105">
        <v>27.48</v>
      </c>
      <c r="E96" s="105">
        <v>9.4</v>
      </c>
      <c r="F96" s="106">
        <f t="shared" si="0"/>
        <v>12.715</v>
      </c>
      <c r="G96" s="122">
        <f t="shared" si="3"/>
        <v>7.3149999999999995</v>
      </c>
      <c r="H96" s="100"/>
      <c r="J96" s="104">
        <v>44911</v>
      </c>
      <c r="K96" s="105">
        <v>17.72</v>
      </c>
      <c r="L96" s="105">
        <v>28.94</v>
      </c>
      <c r="M96" s="105">
        <v>0</v>
      </c>
      <c r="N96" s="105"/>
      <c r="O96" s="108">
        <f t="shared" si="1"/>
        <v>7.9299999999999979</v>
      </c>
      <c r="Q96" s="104">
        <v>44960</v>
      </c>
      <c r="R96" s="105">
        <v>16.89</v>
      </c>
      <c r="S96" s="105">
        <v>24.67</v>
      </c>
      <c r="T96" s="105">
        <v>0</v>
      </c>
      <c r="U96" s="109">
        <f t="shared" si="2"/>
        <v>5.3800000000000008</v>
      </c>
      <c r="V96" s="110">
        <f t="shared" si="4"/>
        <v>10.780000000000001</v>
      </c>
      <c r="W96" s="79"/>
    </row>
    <row r="97" spans="1:23" ht="14.25" customHeight="1">
      <c r="A97" s="95">
        <v>2</v>
      </c>
      <c r="B97" s="104">
        <v>45000</v>
      </c>
      <c r="C97" s="105">
        <v>17.2</v>
      </c>
      <c r="D97" s="105">
        <v>24.87</v>
      </c>
      <c r="E97" s="105">
        <v>50.6</v>
      </c>
      <c r="F97" s="106">
        <f t="shared" si="0"/>
        <v>11.035</v>
      </c>
      <c r="G97" s="122">
        <f t="shared" si="3"/>
        <v>5.6349999999999998</v>
      </c>
      <c r="H97" s="100"/>
      <c r="J97" s="104">
        <v>44912</v>
      </c>
      <c r="K97" s="105">
        <v>17.89</v>
      </c>
      <c r="L97" s="105">
        <v>28.33</v>
      </c>
      <c r="M97" s="105">
        <v>0</v>
      </c>
      <c r="N97" s="105"/>
      <c r="O97" s="108">
        <f t="shared" si="1"/>
        <v>7.7099999999999991</v>
      </c>
      <c r="Q97" s="104">
        <v>44961</v>
      </c>
      <c r="R97" s="105">
        <v>16.28</v>
      </c>
      <c r="S97" s="105">
        <v>24.94</v>
      </c>
      <c r="T97" s="105">
        <v>0</v>
      </c>
      <c r="U97" s="109">
        <f t="shared" si="2"/>
        <v>5.2099999999999991</v>
      </c>
      <c r="V97" s="110">
        <f t="shared" si="4"/>
        <v>10.61</v>
      </c>
      <c r="W97" s="79"/>
    </row>
    <row r="98" spans="1:23" ht="14.25" customHeight="1">
      <c r="A98" s="95">
        <v>2</v>
      </c>
      <c r="B98" s="104">
        <v>45001</v>
      </c>
      <c r="C98" s="105">
        <v>15.87</v>
      </c>
      <c r="D98" s="105">
        <v>26.47</v>
      </c>
      <c r="E98" s="105">
        <v>0</v>
      </c>
      <c r="F98" s="106">
        <f t="shared" si="0"/>
        <v>11.169999999999998</v>
      </c>
      <c r="G98" s="122">
        <f t="shared" si="3"/>
        <v>5.7699999999999978</v>
      </c>
      <c r="H98" s="100"/>
      <c r="J98" s="104">
        <v>44913</v>
      </c>
      <c r="K98" s="105">
        <v>16.670000000000002</v>
      </c>
      <c r="L98" s="105">
        <v>25.22</v>
      </c>
      <c r="M98" s="105">
        <v>0</v>
      </c>
      <c r="N98" s="105"/>
      <c r="O98" s="108">
        <f t="shared" si="1"/>
        <v>5.5449999999999999</v>
      </c>
      <c r="Q98" s="104">
        <v>44962</v>
      </c>
      <c r="R98" s="105">
        <v>16.329999999999998</v>
      </c>
      <c r="S98" s="105">
        <v>25.22</v>
      </c>
      <c r="T98" s="105">
        <v>4.2</v>
      </c>
      <c r="U98" s="109">
        <f t="shared" si="2"/>
        <v>5.3749999999999982</v>
      </c>
      <c r="V98" s="110">
        <f t="shared" si="4"/>
        <v>10.774999999999999</v>
      </c>
      <c r="W98" s="79"/>
    </row>
    <row r="99" spans="1:23" ht="14.25" customHeight="1">
      <c r="A99" s="95">
        <v>2</v>
      </c>
      <c r="B99" s="104">
        <v>45002</v>
      </c>
      <c r="C99" s="105">
        <v>17.52</v>
      </c>
      <c r="D99" s="105">
        <v>28.59</v>
      </c>
      <c r="E99" s="105">
        <v>0.4</v>
      </c>
      <c r="F99" s="106">
        <f t="shared" si="0"/>
        <v>13.055</v>
      </c>
      <c r="G99" s="122">
        <f t="shared" si="3"/>
        <v>7.6549999999999994</v>
      </c>
      <c r="H99" s="100"/>
      <c r="J99" s="104">
        <v>44914</v>
      </c>
      <c r="K99" s="105">
        <v>16.829999999999998</v>
      </c>
      <c r="L99" s="105">
        <v>29.33</v>
      </c>
      <c r="M99" s="105">
        <v>0</v>
      </c>
      <c r="N99" s="105"/>
      <c r="O99" s="108">
        <f t="shared" si="1"/>
        <v>7.6799999999999979</v>
      </c>
      <c r="Q99" s="104">
        <v>44963</v>
      </c>
      <c r="R99" s="105">
        <v>16.440000000000001</v>
      </c>
      <c r="S99" s="105">
        <v>25.94</v>
      </c>
      <c r="T99" s="105">
        <v>0</v>
      </c>
      <c r="U99" s="109">
        <f t="shared" si="2"/>
        <v>5.7900000000000009</v>
      </c>
      <c r="V99" s="110">
        <f t="shared" si="4"/>
        <v>11.190000000000001</v>
      </c>
      <c r="W99" s="79"/>
    </row>
    <row r="100" spans="1:23" ht="14.25" customHeight="1">
      <c r="A100" s="95">
        <v>2</v>
      </c>
      <c r="B100" s="104">
        <v>45003</v>
      </c>
      <c r="C100" s="105">
        <v>16.88</v>
      </c>
      <c r="D100" s="105">
        <v>26.52</v>
      </c>
      <c r="E100" s="105">
        <v>10.4</v>
      </c>
      <c r="F100" s="106">
        <f t="shared" si="0"/>
        <v>11.7</v>
      </c>
      <c r="G100" s="122">
        <f t="shared" si="3"/>
        <v>6.2999999999999989</v>
      </c>
      <c r="H100" s="100"/>
      <c r="J100" s="104">
        <v>44915</v>
      </c>
      <c r="K100" s="105">
        <v>17.5</v>
      </c>
      <c r="L100" s="105">
        <v>29.5</v>
      </c>
      <c r="M100" s="105">
        <v>0</v>
      </c>
      <c r="N100" s="105"/>
      <c r="O100" s="108">
        <f t="shared" si="1"/>
        <v>8.1</v>
      </c>
      <c r="Q100" s="104">
        <v>44964</v>
      </c>
      <c r="R100" s="105">
        <v>16.440000000000001</v>
      </c>
      <c r="S100" s="105">
        <v>26.11</v>
      </c>
      <c r="T100" s="105">
        <v>0</v>
      </c>
      <c r="U100" s="109">
        <f t="shared" si="2"/>
        <v>5.8749999999999982</v>
      </c>
      <c r="V100" s="110">
        <f t="shared" si="4"/>
        <v>11.274999999999999</v>
      </c>
      <c r="W100" s="79"/>
    </row>
    <row r="101" spans="1:23" ht="14.25" customHeight="1">
      <c r="A101" s="95">
        <v>2</v>
      </c>
      <c r="B101" s="104">
        <v>45004</v>
      </c>
      <c r="C101" s="105">
        <v>17.68</v>
      </c>
      <c r="D101" s="105">
        <v>29.93</v>
      </c>
      <c r="E101" s="105">
        <v>8.1999999999999993</v>
      </c>
      <c r="F101" s="106">
        <f t="shared" si="0"/>
        <v>13.805</v>
      </c>
      <c r="G101" s="122">
        <f t="shared" si="3"/>
        <v>8.4049999999999994</v>
      </c>
      <c r="H101" s="100"/>
      <c r="J101" s="104">
        <v>44916</v>
      </c>
      <c r="K101" s="105">
        <v>20.22</v>
      </c>
      <c r="L101" s="105">
        <v>29.72</v>
      </c>
      <c r="M101" s="105">
        <v>0</v>
      </c>
      <c r="N101" s="105"/>
      <c r="O101" s="108">
        <f t="shared" si="1"/>
        <v>9.5699999999999985</v>
      </c>
      <c r="Q101" s="104">
        <v>44965</v>
      </c>
      <c r="R101" s="105">
        <v>17.11</v>
      </c>
      <c r="S101" s="105">
        <v>25.06</v>
      </c>
      <c r="T101" s="105">
        <v>0</v>
      </c>
      <c r="U101" s="109">
        <f t="shared" si="2"/>
        <v>5.6850000000000005</v>
      </c>
      <c r="V101" s="110">
        <f t="shared" si="4"/>
        <v>11.085000000000001</v>
      </c>
      <c r="W101" s="79"/>
    </row>
    <row r="102" spans="1:23" ht="14.25" customHeight="1">
      <c r="A102" s="95">
        <v>2</v>
      </c>
      <c r="B102" s="104">
        <v>45005</v>
      </c>
      <c r="C102" s="105">
        <v>16.3</v>
      </c>
      <c r="D102" s="105">
        <v>29.23</v>
      </c>
      <c r="E102" s="105">
        <v>2.6</v>
      </c>
      <c r="F102" s="106">
        <f t="shared" si="0"/>
        <v>12.765000000000001</v>
      </c>
      <c r="G102" s="122">
        <f t="shared" si="3"/>
        <v>7.3650000000000002</v>
      </c>
      <c r="H102" s="100"/>
      <c r="J102" s="104">
        <v>44917</v>
      </c>
      <c r="K102" s="105">
        <v>18.22</v>
      </c>
      <c r="L102" s="105">
        <v>30.83</v>
      </c>
      <c r="M102" s="105">
        <v>0</v>
      </c>
      <c r="N102" s="105"/>
      <c r="O102" s="108">
        <f t="shared" si="1"/>
        <v>9.1249999999999982</v>
      </c>
      <c r="Q102" s="104">
        <v>44966</v>
      </c>
      <c r="R102" s="105">
        <v>16.72</v>
      </c>
      <c r="S102" s="105">
        <v>25.72</v>
      </c>
      <c r="T102" s="105">
        <v>0.8</v>
      </c>
      <c r="U102" s="109">
        <f t="shared" si="2"/>
        <v>5.8199999999999985</v>
      </c>
      <c r="V102" s="110">
        <f t="shared" si="4"/>
        <v>11.219999999999999</v>
      </c>
      <c r="W102" s="79"/>
    </row>
    <row r="103" spans="1:23" ht="14.25" customHeight="1">
      <c r="A103" s="95">
        <v>2</v>
      </c>
      <c r="B103" s="104">
        <v>45006</v>
      </c>
      <c r="C103" s="105">
        <v>16.940000000000001</v>
      </c>
      <c r="D103" s="105">
        <v>30.67</v>
      </c>
      <c r="E103" s="105">
        <v>10.4</v>
      </c>
      <c r="F103" s="106">
        <f t="shared" si="0"/>
        <v>13.805</v>
      </c>
      <c r="G103" s="122">
        <f t="shared" si="3"/>
        <v>8.4049999999999994</v>
      </c>
      <c r="H103" s="100"/>
      <c r="J103" s="104">
        <v>44918</v>
      </c>
      <c r="K103" s="105">
        <v>18.829999999999998</v>
      </c>
      <c r="L103" s="105">
        <v>29.94</v>
      </c>
      <c r="M103" s="105">
        <v>8</v>
      </c>
      <c r="N103" s="105"/>
      <c r="O103" s="108">
        <f t="shared" si="1"/>
        <v>8.9849999999999977</v>
      </c>
      <c r="Q103" s="104">
        <v>44967</v>
      </c>
      <c r="R103" s="105">
        <v>16.829999999999998</v>
      </c>
      <c r="S103" s="105">
        <v>26.06</v>
      </c>
      <c r="T103" s="105">
        <v>9.6</v>
      </c>
      <c r="U103" s="109">
        <f t="shared" si="2"/>
        <v>6.0449999999999999</v>
      </c>
      <c r="V103" s="110">
        <f t="shared" si="4"/>
        <v>11.445</v>
      </c>
      <c r="W103" s="79"/>
    </row>
    <row r="104" spans="1:23" ht="14.25" customHeight="1">
      <c r="A104" s="95">
        <v>2</v>
      </c>
      <c r="B104" s="104">
        <v>45007</v>
      </c>
      <c r="C104" s="105">
        <v>18.32</v>
      </c>
      <c r="D104" s="105">
        <v>28.54</v>
      </c>
      <c r="E104" s="105">
        <v>11</v>
      </c>
      <c r="F104" s="106">
        <f t="shared" si="0"/>
        <v>13.43</v>
      </c>
      <c r="G104" s="122">
        <f t="shared" si="3"/>
        <v>8.0299999999999994</v>
      </c>
      <c r="H104" s="100"/>
      <c r="J104" s="104">
        <v>44919</v>
      </c>
      <c r="K104" s="105">
        <v>17.78</v>
      </c>
      <c r="L104" s="105">
        <v>25.67</v>
      </c>
      <c r="M104" s="105">
        <v>13.2</v>
      </c>
      <c r="N104" s="105"/>
      <c r="O104" s="108">
        <f t="shared" si="1"/>
        <v>6.3250000000000011</v>
      </c>
      <c r="Q104" s="104">
        <v>44968</v>
      </c>
      <c r="R104" s="105">
        <v>16.670000000000002</v>
      </c>
      <c r="S104" s="105">
        <v>24.44</v>
      </c>
      <c r="T104" s="105">
        <v>1.2</v>
      </c>
      <c r="U104" s="109">
        <f t="shared" si="2"/>
        <v>5.1549999999999994</v>
      </c>
      <c r="V104" s="110">
        <f t="shared" si="4"/>
        <v>10.555</v>
      </c>
      <c r="W104" s="79"/>
    </row>
    <row r="105" spans="1:23" ht="14.25" customHeight="1">
      <c r="A105" s="95">
        <v>2</v>
      </c>
      <c r="B105" s="104">
        <v>45008</v>
      </c>
      <c r="C105" s="105">
        <v>18.32</v>
      </c>
      <c r="D105" s="105">
        <v>29.07</v>
      </c>
      <c r="E105" s="105">
        <v>1.8</v>
      </c>
      <c r="F105" s="106">
        <f t="shared" si="0"/>
        <v>13.695</v>
      </c>
      <c r="G105" s="122">
        <f t="shared" si="3"/>
        <v>8.2949999999999999</v>
      </c>
      <c r="H105" s="100"/>
      <c r="J105" s="104">
        <v>44920</v>
      </c>
      <c r="K105" s="105">
        <v>17.28</v>
      </c>
      <c r="L105" s="105">
        <v>28.44</v>
      </c>
      <c r="M105" s="105">
        <v>0</v>
      </c>
      <c r="N105" s="105"/>
      <c r="O105" s="108">
        <f t="shared" si="1"/>
        <v>7.4599999999999991</v>
      </c>
      <c r="Q105" s="104">
        <v>44969</v>
      </c>
      <c r="R105" s="105">
        <v>17.440000000000001</v>
      </c>
      <c r="S105" s="105">
        <v>23.06</v>
      </c>
      <c r="T105" s="105">
        <v>0.2</v>
      </c>
      <c r="U105" s="109">
        <f t="shared" si="2"/>
        <v>4.8499999999999996</v>
      </c>
      <c r="V105" s="110">
        <f t="shared" si="4"/>
        <v>10.25</v>
      </c>
      <c r="W105" s="79"/>
    </row>
    <row r="106" spans="1:23" ht="14.25" customHeight="1">
      <c r="A106" s="95">
        <v>2</v>
      </c>
      <c r="B106" s="104">
        <v>45009</v>
      </c>
      <c r="C106" s="105">
        <v>17.68</v>
      </c>
      <c r="D106" s="105">
        <v>21.89</v>
      </c>
      <c r="E106" s="105">
        <v>9.6</v>
      </c>
      <c r="F106" s="106">
        <f t="shared" si="0"/>
        <v>9.7850000000000001</v>
      </c>
      <c r="G106" s="122">
        <f t="shared" si="3"/>
        <v>4.3849999999999998</v>
      </c>
      <c r="H106" s="100"/>
      <c r="J106" s="104">
        <v>44921</v>
      </c>
      <c r="K106" s="105">
        <v>17.670000000000002</v>
      </c>
      <c r="L106" s="105">
        <v>28.56</v>
      </c>
      <c r="M106" s="105">
        <v>0.2</v>
      </c>
      <c r="N106" s="106">
        <f t="shared" ref="N106:N360" si="5">((L106+K106)/2)-$D$5</f>
        <v>13.115000000000002</v>
      </c>
      <c r="O106" s="108">
        <f t="shared" si="1"/>
        <v>7.7150000000000016</v>
      </c>
      <c r="Q106" s="104">
        <v>44970</v>
      </c>
      <c r="R106" s="105">
        <v>16.78</v>
      </c>
      <c r="S106" s="105">
        <v>23.78</v>
      </c>
      <c r="T106" s="105">
        <v>25.2</v>
      </c>
      <c r="U106" s="109">
        <f t="shared" si="2"/>
        <v>4.8800000000000008</v>
      </c>
      <c r="V106" s="110">
        <f t="shared" si="4"/>
        <v>10.280000000000001</v>
      </c>
      <c r="W106" s="79"/>
    </row>
    <row r="107" spans="1:23" ht="14.25" customHeight="1">
      <c r="A107" s="95">
        <v>2</v>
      </c>
      <c r="B107" s="104">
        <v>45010</v>
      </c>
      <c r="C107" s="105">
        <v>17.47</v>
      </c>
      <c r="D107" s="105">
        <v>28.22</v>
      </c>
      <c r="E107" s="105">
        <v>91.8</v>
      </c>
      <c r="F107" s="106">
        <f t="shared" si="0"/>
        <v>12.844999999999999</v>
      </c>
      <c r="G107" s="122">
        <f t="shared" si="3"/>
        <v>7.4449999999999985</v>
      </c>
      <c r="H107" s="100"/>
      <c r="J107" s="104">
        <v>44922</v>
      </c>
      <c r="K107" s="105">
        <v>16.61</v>
      </c>
      <c r="L107" s="105">
        <v>23.17</v>
      </c>
      <c r="M107" s="105">
        <v>8.6</v>
      </c>
      <c r="N107" s="106">
        <f t="shared" si="5"/>
        <v>9.89</v>
      </c>
      <c r="O107" s="108">
        <f t="shared" si="1"/>
        <v>4.49</v>
      </c>
      <c r="Q107" s="104">
        <v>44971</v>
      </c>
      <c r="R107" s="105">
        <v>17</v>
      </c>
      <c r="S107" s="105">
        <v>23.67</v>
      </c>
      <c r="T107" s="105">
        <v>0.2</v>
      </c>
      <c r="U107" s="109">
        <f t="shared" si="2"/>
        <v>4.9350000000000005</v>
      </c>
      <c r="V107" s="110">
        <f t="shared" si="4"/>
        <v>10.335000000000001</v>
      </c>
      <c r="W107" s="79"/>
    </row>
    <row r="108" spans="1:23" ht="14.25" customHeight="1">
      <c r="A108" s="95">
        <v>2</v>
      </c>
      <c r="B108" s="104">
        <v>45011</v>
      </c>
      <c r="C108" s="105">
        <v>18.16</v>
      </c>
      <c r="D108" s="105">
        <v>27.42</v>
      </c>
      <c r="E108" s="105">
        <v>16.2</v>
      </c>
      <c r="F108" s="106">
        <f t="shared" si="0"/>
        <v>12.79</v>
      </c>
      <c r="G108" s="122">
        <f t="shared" si="3"/>
        <v>7.3899999999999988</v>
      </c>
      <c r="H108" s="100"/>
      <c r="J108" s="104">
        <v>44923</v>
      </c>
      <c r="K108" s="105">
        <v>17.39</v>
      </c>
      <c r="L108" s="105">
        <v>26.06</v>
      </c>
      <c r="M108" s="105">
        <v>0</v>
      </c>
      <c r="N108" s="106">
        <f t="shared" si="5"/>
        <v>11.725000000000001</v>
      </c>
      <c r="O108" s="108">
        <f t="shared" si="1"/>
        <v>6.3250000000000011</v>
      </c>
      <c r="Q108" s="104">
        <v>44972</v>
      </c>
      <c r="R108" s="105">
        <v>17.440000000000001</v>
      </c>
      <c r="S108" s="105">
        <v>23.5</v>
      </c>
      <c r="T108" s="105">
        <v>16.2</v>
      </c>
      <c r="U108" s="109">
        <f t="shared" si="2"/>
        <v>5.0699999999999985</v>
      </c>
      <c r="V108" s="110">
        <f t="shared" si="4"/>
        <v>10.469999999999999</v>
      </c>
      <c r="W108" s="79"/>
    </row>
    <row r="109" spans="1:23" ht="14.25" customHeight="1">
      <c r="A109" s="95">
        <v>2</v>
      </c>
      <c r="B109" s="104">
        <v>45012</v>
      </c>
      <c r="C109" s="105">
        <v>17.95</v>
      </c>
      <c r="D109" s="105">
        <v>27</v>
      </c>
      <c r="E109" s="105">
        <v>0.4</v>
      </c>
      <c r="F109" s="106">
        <f t="shared" si="0"/>
        <v>12.475000000000001</v>
      </c>
      <c r="G109" s="122">
        <f t="shared" si="3"/>
        <v>7.0750000000000011</v>
      </c>
      <c r="H109" s="100"/>
      <c r="J109" s="104">
        <v>44924</v>
      </c>
      <c r="K109" s="105">
        <v>17.559999999999999</v>
      </c>
      <c r="L109" s="105">
        <v>28.5</v>
      </c>
      <c r="M109" s="105">
        <v>0.2</v>
      </c>
      <c r="N109" s="106">
        <f t="shared" si="5"/>
        <v>13.030000000000001</v>
      </c>
      <c r="O109" s="108">
        <f t="shared" si="1"/>
        <v>7.6300000000000008</v>
      </c>
      <c r="Q109" s="104">
        <v>44973</v>
      </c>
      <c r="R109" s="105">
        <v>16.23</v>
      </c>
      <c r="S109" s="105">
        <v>23.4</v>
      </c>
      <c r="T109" s="105">
        <v>0</v>
      </c>
      <c r="U109" s="109">
        <f t="shared" si="2"/>
        <v>4.4149999999999974</v>
      </c>
      <c r="V109" s="110">
        <f t="shared" si="4"/>
        <v>9.8149999999999977</v>
      </c>
      <c r="W109" s="79"/>
    </row>
    <row r="110" spans="1:23" ht="14.25" customHeight="1">
      <c r="A110" s="95">
        <v>2</v>
      </c>
      <c r="B110" s="104">
        <v>45013</v>
      </c>
      <c r="C110" s="105">
        <v>17.95</v>
      </c>
      <c r="D110" s="105">
        <v>29.45</v>
      </c>
      <c r="E110" s="105">
        <v>173.6</v>
      </c>
      <c r="F110" s="106">
        <f t="shared" si="0"/>
        <v>13.7</v>
      </c>
      <c r="G110" s="122">
        <f t="shared" si="3"/>
        <v>8.2999999999999989</v>
      </c>
      <c r="H110" s="100"/>
      <c r="J110" s="104">
        <v>44925</v>
      </c>
      <c r="K110" s="105">
        <v>17</v>
      </c>
      <c r="L110" s="105">
        <v>28.44</v>
      </c>
      <c r="M110" s="105">
        <v>0</v>
      </c>
      <c r="N110" s="106">
        <f t="shared" si="5"/>
        <v>12.719999999999999</v>
      </c>
      <c r="O110" s="108">
        <f t="shared" si="1"/>
        <v>7.3199999999999985</v>
      </c>
      <c r="Q110" s="104">
        <v>44974</v>
      </c>
      <c r="R110" s="105">
        <v>16.39</v>
      </c>
      <c r="S110" s="105">
        <v>26.33</v>
      </c>
      <c r="T110" s="105">
        <v>7.8</v>
      </c>
      <c r="U110" s="109">
        <f t="shared" si="2"/>
        <v>5.9599999999999991</v>
      </c>
      <c r="V110" s="110">
        <f t="shared" si="4"/>
        <v>11.36</v>
      </c>
      <c r="W110" s="79"/>
    </row>
    <row r="111" spans="1:23" ht="14.25" customHeight="1">
      <c r="A111" s="95">
        <v>2</v>
      </c>
      <c r="B111" s="104">
        <v>45014</v>
      </c>
      <c r="C111" s="105">
        <v>17.52</v>
      </c>
      <c r="D111" s="105">
        <v>27.1</v>
      </c>
      <c r="E111" s="105">
        <v>123.2</v>
      </c>
      <c r="F111" s="106">
        <f t="shared" si="0"/>
        <v>12.310000000000002</v>
      </c>
      <c r="G111" s="122">
        <f t="shared" si="3"/>
        <v>6.9100000000000019</v>
      </c>
      <c r="H111" s="100"/>
      <c r="J111" s="123">
        <v>44926</v>
      </c>
      <c r="K111" s="124">
        <v>17.329999999999998</v>
      </c>
      <c r="L111" s="124">
        <v>24.33</v>
      </c>
      <c r="M111" s="124">
        <v>9.8000000000000007</v>
      </c>
      <c r="N111" s="125">
        <f t="shared" si="5"/>
        <v>10.829999999999998</v>
      </c>
      <c r="O111" s="140">
        <f t="shared" si="1"/>
        <v>5.4299999999999979</v>
      </c>
      <c r="Q111" s="104">
        <v>44975</v>
      </c>
      <c r="R111" s="105">
        <v>16.39</v>
      </c>
      <c r="S111" s="105">
        <v>24.06</v>
      </c>
      <c r="T111" s="105">
        <v>13.6</v>
      </c>
      <c r="U111" s="109">
        <f t="shared" si="2"/>
        <v>4.8250000000000011</v>
      </c>
      <c r="V111" s="110">
        <f t="shared" si="4"/>
        <v>10.225000000000001</v>
      </c>
      <c r="W111" s="79"/>
    </row>
    <row r="112" spans="1:23" ht="14.25" customHeight="1">
      <c r="A112" s="95">
        <v>2</v>
      </c>
      <c r="B112" s="104">
        <v>45015</v>
      </c>
      <c r="C112" s="105">
        <v>18.05</v>
      </c>
      <c r="D112" s="105">
        <v>30.46</v>
      </c>
      <c r="E112" s="105">
        <v>265</v>
      </c>
      <c r="F112" s="106">
        <f t="shared" si="0"/>
        <v>14.255000000000003</v>
      </c>
      <c r="G112" s="122">
        <f t="shared" si="3"/>
        <v>8.8550000000000022</v>
      </c>
      <c r="H112" s="100"/>
      <c r="J112" s="96">
        <v>44927</v>
      </c>
      <c r="K112" s="97">
        <v>16.440000000000001</v>
      </c>
      <c r="L112" s="97">
        <v>19.78</v>
      </c>
      <c r="M112" s="97">
        <v>11.2</v>
      </c>
      <c r="N112" s="98">
        <f t="shared" si="5"/>
        <v>8.11</v>
      </c>
      <c r="O112" s="101">
        <f t="shared" si="1"/>
        <v>2.7099999999999991</v>
      </c>
      <c r="Q112" s="104">
        <v>44976</v>
      </c>
      <c r="R112" s="105">
        <v>16.22</v>
      </c>
      <c r="S112" s="105">
        <v>24.83</v>
      </c>
      <c r="T112" s="105">
        <v>34.799999999999997</v>
      </c>
      <c r="U112" s="109">
        <f t="shared" si="2"/>
        <v>5.1249999999999982</v>
      </c>
      <c r="V112" s="110">
        <f t="shared" si="4"/>
        <v>10.524999999999999</v>
      </c>
      <c r="W112" s="79"/>
    </row>
    <row r="113" spans="1:23" ht="14.25" customHeight="1">
      <c r="A113" s="95">
        <v>2</v>
      </c>
      <c r="B113" s="123">
        <v>45016</v>
      </c>
      <c r="C113" s="124">
        <v>18.64</v>
      </c>
      <c r="D113" s="124">
        <v>28.91</v>
      </c>
      <c r="E113" s="124">
        <v>12.2</v>
      </c>
      <c r="F113" s="125">
        <f t="shared" si="0"/>
        <v>13.774999999999999</v>
      </c>
      <c r="G113" s="126">
        <f t="shared" si="3"/>
        <v>8.3749999999999982</v>
      </c>
      <c r="H113" s="100"/>
      <c r="J113" s="104">
        <v>44928</v>
      </c>
      <c r="K113" s="105">
        <v>16.89</v>
      </c>
      <c r="L113" s="105">
        <v>26.28</v>
      </c>
      <c r="M113" s="105">
        <v>1</v>
      </c>
      <c r="N113" s="106">
        <f t="shared" si="5"/>
        <v>11.585000000000001</v>
      </c>
      <c r="O113" s="108">
        <f t="shared" si="1"/>
        <v>6.1850000000000005</v>
      </c>
      <c r="Q113" s="104">
        <v>44977</v>
      </c>
      <c r="R113" s="105">
        <v>16.170000000000002</v>
      </c>
      <c r="S113" s="105">
        <v>21.94</v>
      </c>
      <c r="T113" s="105">
        <v>23</v>
      </c>
      <c r="U113" s="109">
        <f t="shared" si="2"/>
        <v>3.6549999999999994</v>
      </c>
      <c r="V113" s="110">
        <f t="shared" si="4"/>
        <v>9.0549999999999997</v>
      </c>
      <c r="W113" s="79"/>
    </row>
    <row r="114" spans="1:23" ht="14.25" customHeight="1">
      <c r="A114" s="95">
        <v>2</v>
      </c>
      <c r="B114" s="96">
        <v>45017</v>
      </c>
      <c r="C114" s="97">
        <v>18.96</v>
      </c>
      <c r="D114" s="97">
        <v>29.13</v>
      </c>
      <c r="E114" s="97">
        <v>19.399999999999999</v>
      </c>
      <c r="F114" s="98">
        <f t="shared" si="0"/>
        <v>14.045000000000002</v>
      </c>
      <c r="G114" s="127">
        <f t="shared" si="3"/>
        <v>8.6450000000000014</v>
      </c>
      <c r="H114" s="100"/>
      <c r="J114" s="104">
        <v>44929</v>
      </c>
      <c r="K114" s="105">
        <v>16.5</v>
      </c>
      <c r="L114" s="105">
        <v>22.78</v>
      </c>
      <c r="M114" s="105">
        <v>21.4</v>
      </c>
      <c r="N114" s="106">
        <f t="shared" si="5"/>
        <v>9.64</v>
      </c>
      <c r="O114" s="108">
        <f t="shared" si="1"/>
        <v>4.24</v>
      </c>
      <c r="Q114" s="104">
        <v>44978</v>
      </c>
      <c r="R114" s="105">
        <v>16.11</v>
      </c>
      <c r="S114" s="105">
        <v>20.61</v>
      </c>
      <c r="T114" s="105">
        <v>0.2</v>
      </c>
      <c r="U114" s="109">
        <f t="shared" si="2"/>
        <v>2.9599999999999991</v>
      </c>
      <c r="V114" s="110">
        <f t="shared" si="4"/>
        <v>8.36</v>
      </c>
      <c r="W114" s="79"/>
    </row>
    <row r="115" spans="1:23" ht="14.25" customHeight="1">
      <c r="A115" s="95">
        <v>2</v>
      </c>
      <c r="B115" s="104">
        <v>45018</v>
      </c>
      <c r="C115" s="105">
        <v>18.75</v>
      </c>
      <c r="D115" s="105">
        <v>26.94</v>
      </c>
      <c r="E115" s="105">
        <v>1.8</v>
      </c>
      <c r="F115" s="106">
        <f t="shared" si="0"/>
        <v>12.844999999999999</v>
      </c>
      <c r="G115" s="122">
        <f t="shared" si="3"/>
        <v>7.4449999999999985</v>
      </c>
      <c r="H115" s="100"/>
      <c r="J115" s="104">
        <v>44930</v>
      </c>
      <c r="K115" s="105">
        <v>16.829999999999998</v>
      </c>
      <c r="L115" s="105">
        <v>26.56</v>
      </c>
      <c r="M115" s="105">
        <v>24.4</v>
      </c>
      <c r="N115" s="106">
        <f t="shared" si="5"/>
        <v>11.695</v>
      </c>
      <c r="O115" s="108">
        <f t="shared" si="1"/>
        <v>6.2949999999999999</v>
      </c>
      <c r="Q115" s="104">
        <v>44979</v>
      </c>
      <c r="R115" s="105">
        <v>15.94</v>
      </c>
      <c r="S115" s="105">
        <v>20.56</v>
      </c>
      <c r="T115" s="105">
        <v>0.2</v>
      </c>
      <c r="U115" s="109">
        <f t="shared" si="2"/>
        <v>2.8499999999999996</v>
      </c>
      <c r="V115" s="110">
        <f t="shared" si="4"/>
        <v>8.25</v>
      </c>
      <c r="W115" s="79"/>
    </row>
    <row r="116" spans="1:23" ht="14.25" customHeight="1">
      <c r="A116" s="95">
        <v>2</v>
      </c>
      <c r="B116" s="104">
        <v>45019</v>
      </c>
      <c r="C116" s="105">
        <v>18.05</v>
      </c>
      <c r="D116" s="105">
        <v>29.66</v>
      </c>
      <c r="E116" s="105">
        <v>0</v>
      </c>
      <c r="F116" s="106">
        <f t="shared" si="0"/>
        <v>13.855</v>
      </c>
      <c r="G116" s="122">
        <f t="shared" si="3"/>
        <v>8.4550000000000001</v>
      </c>
      <c r="H116" s="100"/>
      <c r="J116" s="104">
        <v>44931</v>
      </c>
      <c r="K116" s="105">
        <v>17.61</v>
      </c>
      <c r="L116" s="105">
        <v>25.78</v>
      </c>
      <c r="M116" s="105">
        <v>1.8</v>
      </c>
      <c r="N116" s="106">
        <f t="shared" si="5"/>
        <v>11.695</v>
      </c>
      <c r="O116" s="108">
        <f t="shared" si="1"/>
        <v>6.2949999999999999</v>
      </c>
      <c r="Q116" s="104">
        <v>44980</v>
      </c>
      <c r="R116" s="105">
        <v>14.83</v>
      </c>
      <c r="S116" s="105">
        <v>23.28</v>
      </c>
      <c r="T116" s="105">
        <v>0</v>
      </c>
      <c r="U116" s="109">
        <f t="shared" si="2"/>
        <v>3.6549999999999994</v>
      </c>
      <c r="V116" s="110">
        <f t="shared" si="4"/>
        <v>9.0549999999999997</v>
      </c>
      <c r="W116" s="79"/>
    </row>
    <row r="117" spans="1:23" ht="14.25" customHeight="1">
      <c r="A117" s="95">
        <v>2</v>
      </c>
      <c r="B117" s="104">
        <v>45020</v>
      </c>
      <c r="C117" s="105">
        <v>18.48</v>
      </c>
      <c r="D117" s="105">
        <v>26.2</v>
      </c>
      <c r="E117" s="105">
        <v>0.2</v>
      </c>
      <c r="F117" s="106">
        <f t="shared" si="0"/>
        <v>12.34</v>
      </c>
      <c r="G117" s="122">
        <f t="shared" si="3"/>
        <v>6.9399999999999995</v>
      </c>
      <c r="H117" s="100"/>
      <c r="J117" s="104">
        <v>44932</v>
      </c>
      <c r="K117" s="105">
        <v>17.61</v>
      </c>
      <c r="L117" s="105">
        <v>29.11</v>
      </c>
      <c r="M117" s="105">
        <v>0</v>
      </c>
      <c r="N117" s="106">
        <f t="shared" si="5"/>
        <v>13.36</v>
      </c>
      <c r="O117" s="108">
        <f t="shared" si="1"/>
        <v>7.9599999999999991</v>
      </c>
      <c r="Q117" s="104">
        <v>44981</v>
      </c>
      <c r="R117" s="105">
        <v>16.78</v>
      </c>
      <c r="S117" s="105">
        <v>25.44</v>
      </c>
      <c r="T117" s="105">
        <v>0</v>
      </c>
      <c r="U117" s="109">
        <f t="shared" si="2"/>
        <v>5.7099999999999991</v>
      </c>
      <c r="V117" s="110">
        <f t="shared" si="4"/>
        <v>11.11</v>
      </c>
      <c r="W117" s="79"/>
    </row>
    <row r="118" spans="1:23" ht="14.25" customHeight="1">
      <c r="A118" s="95">
        <v>2</v>
      </c>
      <c r="B118" s="104">
        <v>45021</v>
      </c>
      <c r="C118" s="105">
        <v>17.89</v>
      </c>
      <c r="D118" s="105">
        <v>30.46</v>
      </c>
      <c r="E118" s="105">
        <v>0.2</v>
      </c>
      <c r="F118" s="106">
        <f t="shared" si="0"/>
        <v>14.175000000000001</v>
      </c>
      <c r="G118" s="122">
        <f t="shared" si="3"/>
        <v>8.7750000000000004</v>
      </c>
      <c r="H118" s="100"/>
      <c r="J118" s="104">
        <v>44933</v>
      </c>
      <c r="K118" s="105">
        <v>17.440000000000001</v>
      </c>
      <c r="L118" s="105">
        <v>23.06</v>
      </c>
      <c r="M118" s="105">
        <v>0.8</v>
      </c>
      <c r="N118" s="106">
        <f t="shared" si="5"/>
        <v>10.25</v>
      </c>
      <c r="O118" s="108">
        <f t="shared" si="1"/>
        <v>4.8499999999999996</v>
      </c>
      <c r="Q118" s="104">
        <v>44982</v>
      </c>
      <c r="R118" s="105">
        <v>17.72</v>
      </c>
      <c r="S118" s="105">
        <v>25.44</v>
      </c>
      <c r="T118" s="105">
        <v>1.6</v>
      </c>
      <c r="U118" s="109">
        <f t="shared" si="2"/>
        <v>6.1799999999999979</v>
      </c>
      <c r="V118" s="110">
        <f t="shared" si="4"/>
        <v>11.579999999999998</v>
      </c>
      <c r="W118" s="79"/>
    </row>
    <row r="119" spans="1:23" ht="14.25" customHeight="1">
      <c r="A119" s="95">
        <v>2</v>
      </c>
      <c r="B119" s="104">
        <v>45022</v>
      </c>
      <c r="C119" s="105">
        <v>16.989999999999998</v>
      </c>
      <c r="D119" s="105">
        <v>22.79</v>
      </c>
      <c r="E119" s="105">
        <v>26.2</v>
      </c>
      <c r="F119" s="106">
        <f t="shared" si="0"/>
        <v>9.89</v>
      </c>
      <c r="G119" s="122">
        <f t="shared" si="3"/>
        <v>4.49</v>
      </c>
      <c r="H119" s="100"/>
      <c r="J119" s="104">
        <v>44934</v>
      </c>
      <c r="K119" s="105">
        <v>16.89</v>
      </c>
      <c r="L119" s="105">
        <v>26.72</v>
      </c>
      <c r="M119" s="105">
        <v>12.6</v>
      </c>
      <c r="N119" s="106">
        <f t="shared" si="5"/>
        <v>11.805</v>
      </c>
      <c r="O119" s="108">
        <f t="shared" si="1"/>
        <v>6.4049999999999994</v>
      </c>
      <c r="Q119" s="104">
        <v>44983</v>
      </c>
      <c r="R119" s="105">
        <v>16.89</v>
      </c>
      <c r="S119" s="105">
        <v>26</v>
      </c>
      <c r="T119" s="105">
        <v>0</v>
      </c>
      <c r="U119" s="109">
        <f t="shared" si="2"/>
        <v>6.0449999999999999</v>
      </c>
      <c r="V119" s="110">
        <f t="shared" si="4"/>
        <v>11.445</v>
      </c>
      <c r="W119" s="79"/>
    </row>
    <row r="120" spans="1:23" ht="14.25" customHeight="1">
      <c r="A120" s="95">
        <v>2</v>
      </c>
      <c r="B120" s="104">
        <v>45023</v>
      </c>
      <c r="C120" s="105">
        <v>17.95</v>
      </c>
      <c r="D120" s="105">
        <v>28.28</v>
      </c>
      <c r="E120" s="105">
        <v>0</v>
      </c>
      <c r="F120" s="106">
        <f t="shared" si="0"/>
        <v>13.115000000000002</v>
      </c>
      <c r="G120" s="122">
        <f t="shared" si="3"/>
        <v>7.7150000000000016</v>
      </c>
      <c r="H120" s="100"/>
      <c r="J120" s="104">
        <v>44935</v>
      </c>
      <c r="K120" s="105">
        <v>16.670000000000002</v>
      </c>
      <c r="L120" s="105">
        <v>25.11</v>
      </c>
      <c r="M120" s="105">
        <v>7.2</v>
      </c>
      <c r="N120" s="106">
        <f t="shared" si="5"/>
        <v>10.89</v>
      </c>
      <c r="O120" s="108">
        <f t="shared" si="1"/>
        <v>5.49</v>
      </c>
      <c r="Q120" s="104">
        <v>44984</v>
      </c>
      <c r="R120" s="105">
        <v>16.670000000000002</v>
      </c>
      <c r="S120" s="105">
        <v>26.28</v>
      </c>
      <c r="T120" s="105">
        <v>0</v>
      </c>
      <c r="U120" s="109">
        <f t="shared" si="2"/>
        <v>6.0750000000000011</v>
      </c>
      <c r="V120" s="110">
        <f t="shared" si="4"/>
        <v>11.475000000000001</v>
      </c>
      <c r="W120" s="79"/>
    </row>
    <row r="121" spans="1:23" ht="14.25" customHeight="1">
      <c r="A121" s="95">
        <v>2</v>
      </c>
      <c r="B121" s="104">
        <v>45024</v>
      </c>
      <c r="C121" s="105">
        <v>18.11</v>
      </c>
      <c r="D121" s="105">
        <v>29.07</v>
      </c>
      <c r="E121" s="105">
        <v>12.2</v>
      </c>
      <c r="F121" s="106">
        <f t="shared" si="0"/>
        <v>13.59</v>
      </c>
      <c r="G121" s="122">
        <f t="shared" si="3"/>
        <v>8.19</v>
      </c>
      <c r="H121" s="100"/>
      <c r="J121" s="104">
        <v>44936</v>
      </c>
      <c r="K121" s="105">
        <v>16.72</v>
      </c>
      <c r="L121" s="105">
        <v>25.17</v>
      </c>
      <c r="M121" s="105">
        <v>7.8</v>
      </c>
      <c r="N121" s="106">
        <f t="shared" si="5"/>
        <v>10.945</v>
      </c>
      <c r="O121" s="108">
        <f t="shared" si="1"/>
        <v>5.5449999999999999</v>
      </c>
      <c r="Q121" s="123">
        <v>44985</v>
      </c>
      <c r="R121" s="124">
        <v>17.28</v>
      </c>
      <c r="S121" s="124">
        <v>27.33</v>
      </c>
      <c r="T121" s="124">
        <v>0.6</v>
      </c>
      <c r="U121" s="138">
        <f t="shared" si="2"/>
        <v>6.9049999999999994</v>
      </c>
      <c r="V121" s="139">
        <f t="shared" si="4"/>
        <v>12.305</v>
      </c>
      <c r="W121" s="79"/>
    </row>
    <row r="122" spans="1:23" ht="14.25" customHeight="1">
      <c r="A122" s="95">
        <v>2</v>
      </c>
      <c r="B122" s="104">
        <v>45025</v>
      </c>
      <c r="C122" s="105">
        <v>17.68</v>
      </c>
      <c r="D122" s="105">
        <v>31.31</v>
      </c>
      <c r="E122" s="105">
        <v>0</v>
      </c>
      <c r="F122" s="106">
        <f t="shared" si="0"/>
        <v>14.494999999999997</v>
      </c>
      <c r="G122" s="122">
        <f t="shared" si="3"/>
        <v>9.0949999999999971</v>
      </c>
      <c r="H122" s="100"/>
      <c r="J122" s="104">
        <v>44937</v>
      </c>
      <c r="K122" s="105">
        <v>17</v>
      </c>
      <c r="L122" s="105">
        <v>26.5</v>
      </c>
      <c r="M122" s="105">
        <v>10.4</v>
      </c>
      <c r="N122" s="106">
        <f t="shared" si="5"/>
        <v>11.75</v>
      </c>
      <c r="O122" s="108">
        <f t="shared" si="1"/>
        <v>6.35</v>
      </c>
      <c r="Q122" s="96">
        <v>44986</v>
      </c>
      <c r="R122" s="97">
        <v>17.22</v>
      </c>
      <c r="S122" s="97">
        <v>25.5</v>
      </c>
      <c r="T122" s="97">
        <v>0.6</v>
      </c>
      <c r="U122" s="102">
        <f t="shared" si="2"/>
        <v>5.9599999999999991</v>
      </c>
      <c r="V122" s="103">
        <f t="shared" si="4"/>
        <v>11.36</v>
      </c>
      <c r="W122" s="79"/>
    </row>
    <row r="123" spans="1:23" ht="14.25" customHeight="1">
      <c r="A123" s="95">
        <v>2</v>
      </c>
      <c r="B123" s="104">
        <v>45026</v>
      </c>
      <c r="C123" s="105">
        <v>17.73</v>
      </c>
      <c r="D123" s="105">
        <v>27.26</v>
      </c>
      <c r="E123" s="105">
        <v>0</v>
      </c>
      <c r="F123" s="106">
        <f t="shared" si="0"/>
        <v>12.495000000000001</v>
      </c>
      <c r="G123" s="122">
        <f t="shared" si="3"/>
        <v>7.0950000000000006</v>
      </c>
      <c r="H123" s="100"/>
      <c r="J123" s="104">
        <v>44938</v>
      </c>
      <c r="K123" s="105">
        <v>16.72</v>
      </c>
      <c r="L123" s="105">
        <v>24.78</v>
      </c>
      <c r="M123" s="105">
        <v>0.6</v>
      </c>
      <c r="N123" s="106">
        <f t="shared" si="5"/>
        <v>10.75</v>
      </c>
      <c r="O123" s="108">
        <f t="shared" si="1"/>
        <v>5.35</v>
      </c>
      <c r="Q123" s="104">
        <v>44987</v>
      </c>
      <c r="R123" s="105">
        <v>17.28</v>
      </c>
      <c r="S123" s="105">
        <v>22.61</v>
      </c>
      <c r="T123" s="105">
        <v>1</v>
      </c>
      <c r="U123" s="109">
        <f t="shared" si="2"/>
        <v>4.5449999999999999</v>
      </c>
      <c r="V123" s="110">
        <f t="shared" si="4"/>
        <v>9.9450000000000003</v>
      </c>
      <c r="W123" s="79"/>
    </row>
    <row r="124" spans="1:23" ht="14.25" customHeight="1">
      <c r="A124" s="95">
        <v>2</v>
      </c>
      <c r="B124" s="104">
        <v>45027</v>
      </c>
      <c r="C124" s="105">
        <v>17.79</v>
      </c>
      <c r="D124" s="105">
        <v>28.97</v>
      </c>
      <c r="E124" s="105">
        <v>0.6</v>
      </c>
      <c r="F124" s="106">
        <f t="shared" si="0"/>
        <v>13.379999999999999</v>
      </c>
      <c r="G124" s="122">
        <f t="shared" si="3"/>
        <v>7.9799999999999986</v>
      </c>
      <c r="H124" s="100"/>
      <c r="J124" s="104">
        <v>44939</v>
      </c>
      <c r="K124" s="105">
        <v>16.440000000000001</v>
      </c>
      <c r="L124" s="105">
        <v>26.61</v>
      </c>
      <c r="M124" s="105">
        <v>14</v>
      </c>
      <c r="N124" s="106">
        <f t="shared" si="5"/>
        <v>11.524999999999999</v>
      </c>
      <c r="O124" s="108">
        <f t="shared" si="1"/>
        <v>6.1249999999999982</v>
      </c>
      <c r="Q124" s="104">
        <v>44988</v>
      </c>
      <c r="R124" s="105">
        <v>17.440000000000001</v>
      </c>
      <c r="S124" s="105">
        <v>23.94</v>
      </c>
      <c r="T124" s="105">
        <v>0.8</v>
      </c>
      <c r="U124" s="109">
        <f t="shared" si="2"/>
        <v>5.2900000000000009</v>
      </c>
      <c r="V124" s="110">
        <f t="shared" si="4"/>
        <v>10.690000000000001</v>
      </c>
      <c r="W124" s="79"/>
    </row>
    <row r="125" spans="1:23" ht="14.25" customHeight="1">
      <c r="A125" s="95">
        <v>2</v>
      </c>
      <c r="B125" s="104">
        <v>45028</v>
      </c>
      <c r="C125" s="105">
        <v>17.89</v>
      </c>
      <c r="D125" s="105">
        <v>29.61</v>
      </c>
      <c r="E125" s="105">
        <v>0.2</v>
      </c>
      <c r="F125" s="106">
        <f t="shared" si="0"/>
        <v>13.75</v>
      </c>
      <c r="G125" s="122">
        <f t="shared" si="3"/>
        <v>8.35</v>
      </c>
      <c r="H125" s="100"/>
      <c r="J125" s="104">
        <v>44940</v>
      </c>
      <c r="K125" s="105">
        <v>16.61</v>
      </c>
      <c r="L125" s="105">
        <v>28</v>
      </c>
      <c r="M125" s="105">
        <v>7.4</v>
      </c>
      <c r="N125" s="106">
        <f t="shared" si="5"/>
        <v>12.305</v>
      </c>
      <c r="O125" s="108">
        <f t="shared" si="1"/>
        <v>6.9049999999999994</v>
      </c>
      <c r="Q125" s="104">
        <v>44989</v>
      </c>
      <c r="R125" s="105">
        <v>18</v>
      </c>
      <c r="S125" s="105">
        <v>23.72</v>
      </c>
      <c r="T125" s="105">
        <v>12.8</v>
      </c>
      <c r="U125" s="109">
        <f t="shared" si="2"/>
        <v>5.4599999999999991</v>
      </c>
      <c r="V125" s="110">
        <f t="shared" si="4"/>
        <v>10.86</v>
      </c>
      <c r="W125" s="79"/>
    </row>
    <row r="126" spans="1:23" ht="14.25" customHeight="1">
      <c r="A126" s="95">
        <v>2</v>
      </c>
      <c r="B126" s="104">
        <v>45029</v>
      </c>
      <c r="C126" s="105">
        <v>18.850000000000001</v>
      </c>
      <c r="D126" s="105">
        <v>27.21</v>
      </c>
      <c r="E126" s="105">
        <v>0</v>
      </c>
      <c r="F126" s="106">
        <f t="shared" si="0"/>
        <v>13.030000000000001</v>
      </c>
      <c r="G126" s="122">
        <f t="shared" si="3"/>
        <v>7.6300000000000008</v>
      </c>
      <c r="H126" s="100"/>
      <c r="J126" s="104">
        <v>44941</v>
      </c>
      <c r="K126" s="105">
        <v>16.5</v>
      </c>
      <c r="L126" s="105">
        <v>25.94</v>
      </c>
      <c r="M126" s="105">
        <v>6</v>
      </c>
      <c r="N126" s="106">
        <f t="shared" si="5"/>
        <v>11.219999999999999</v>
      </c>
      <c r="O126" s="108">
        <f t="shared" si="1"/>
        <v>5.8199999999999985</v>
      </c>
      <c r="Q126" s="104">
        <v>44990</v>
      </c>
      <c r="R126" s="105">
        <v>17.61</v>
      </c>
      <c r="S126" s="105">
        <v>22.11</v>
      </c>
      <c r="T126" s="105">
        <v>8</v>
      </c>
      <c r="U126" s="109">
        <f t="shared" si="2"/>
        <v>4.4599999999999991</v>
      </c>
      <c r="V126" s="110">
        <f t="shared" si="4"/>
        <v>9.86</v>
      </c>
      <c r="W126" s="79"/>
    </row>
    <row r="127" spans="1:23" ht="14.25" customHeight="1">
      <c r="A127" s="95">
        <v>2</v>
      </c>
      <c r="B127" s="104">
        <v>45030</v>
      </c>
      <c r="C127" s="105">
        <v>18.59</v>
      </c>
      <c r="D127" s="105">
        <v>26.84</v>
      </c>
      <c r="E127" s="105">
        <v>2.4</v>
      </c>
      <c r="F127" s="106">
        <f t="shared" si="0"/>
        <v>12.715</v>
      </c>
      <c r="G127" s="122">
        <f t="shared" si="3"/>
        <v>7.3149999999999995</v>
      </c>
      <c r="H127" s="100"/>
      <c r="J127" s="104">
        <v>44942</v>
      </c>
      <c r="K127" s="105">
        <v>17.78</v>
      </c>
      <c r="L127" s="105">
        <v>27.44</v>
      </c>
      <c r="M127" s="105">
        <v>2.2000000000000002</v>
      </c>
      <c r="N127" s="106">
        <f t="shared" si="5"/>
        <v>12.61</v>
      </c>
      <c r="O127" s="108">
        <f t="shared" si="1"/>
        <v>7.2099999999999991</v>
      </c>
      <c r="Q127" s="104">
        <v>44991</v>
      </c>
      <c r="R127" s="105">
        <v>17.329999999999998</v>
      </c>
      <c r="S127" s="105">
        <v>25.11</v>
      </c>
      <c r="T127" s="105">
        <v>4.4000000000000004</v>
      </c>
      <c r="U127" s="109">
        <f t="shared" si="2"/>
        <v>5.8199999999999985</v>
      </c>
      <c r="V127" s="110">
        <f t="shared" si="4"/>
        <v>11.219999999999999</v>
      </c>
      <c r="W127" s="79"/>
    </row>
    <row r="128" spans="1:23" ht="14.25" customHeight="1">
      <c r="A128" s="95">
        <v>2</v>
      </c>
      <c r="B128" s="104">
        <v>45031</v>
      </c>
      <c r="C128" s="105">
        <v>18.32</v>
      </c>
      <c r="D128" s="105">
        <v>30.14</v>
      </c>
      <c r="E128" s="105">
        <v>0.2</v>
      </c>
      <c r="F128" s="106">
        <f t="shared" si="0"/>
        <v>14.23</v>
      </c>
      <c r="G128" s="122">
        <f t="shared" si="3"/>
        <v>8.83</v>
      </c>
      <c r="H128" s="100"/>
      <c r="J128" s="104">
        <v>44943</v>
      </c>
      <c r="K128" s="105">
        <v>17.28</v>
      </c>
      <c r="L128" s="105">
        <v>26.39</v>
      </c>
      <c r="M128" s="105">
        <v>0</v>
      </c>
      <c r="N128" s="106">
        <f t="shared" si="5"/>
        <v>11.835000000000001</v>
      </c>
      <c r="O128" s="108">
        <f t="shared" si="1"/>
        <v>6.4350000000000005</v>
      </c>
      <c r="Q128" s="104">
        <v>44992</v>
      </c>
      <c r="R128" s="105">
        <v>16.5</v>
      </c>
      <c r="S128" s="105">
        <v>24.06</v>
      </c>
      <c r="T128" s="105">
        <v>0</v>
      </c>
      <c r="U128" s="109">
        <f t="shared" si="2"/>
        <v>4.8800000000000008</v>
      </c>
      <c r="V128" s="110">
        <f t="shared" si="4"/>
        <v>10.280000000000001</v>
      </c>
      <c r="W128" s="79"/>
    </row>
    <row r="129" spans="1:23" ht="14.25" customHeight="1">
      <c r="A129" s="95">
        <v>2</v>
      </c>
      <c r="B129" s="104">
        <v>45032</v>
      </c>
      <c r="C129" s="105">
        <v>18.21</v>
      </c>
      <c r="D129" s="105">
        <v>25.24</v>
      </c>
      <c r="E129" s="105">
        <v>7</v>
      </c>
      <c r="F129" s="106">
        <f t="shared" si="0"/>
        <v>11.725000000000001</v>
      </c>
      <c r="G129" s="122">
        <f t="shared" si="3"/>
        <v>6.3250000000000011</v>
      </c>
      <c r="H129" s="100"/>
      <c r="J129" s="104">
        <v>44944</v>
      </c>
      <c r="K129" s="105">
        <v>17</v>
      </c>
      <c r="L129" s="105">
        <v>25.89</v>
      </c>
      <c r="M129" s="105">
        <v>0</v>
      </c>
      <c r="N129" s="106">
        <f t="shared" si="5"/>
        <v>11.445</v>
      </c>
      <c r="O129" s="108">
        <f t="shared" si="1"/>
        <v>6.0449999999999999</v>
      </c>
      <c r="Q129" s="104">
        <v>44993</v>
      </c>
      <c r="R129" s="105">
        <v>16.78</v>
      </c>
      <c r="S129" s="105">
        <v>21.78</v>
      </c>
      <c r="T129" s="105">
        <v>12.4</v>
      </c>
      <c r="U129" s="109">
        <f t="shared" si="2"/>
        <v>3.8800000000000008</v>
      </c>
      <c r="V129" s="110">
        <f t="shared" si="4"/>
        <v>9.2800000000000011</v>
      </c>
      <c r="W129" s="79"/>
    </row>
    <row r="130" spans="1:23" ht="14.25" customHeight="1">
      <c r="A130" s="95">
        <v>2</v>
      </c>
      <c r="B130" s="104">
        <v>45033</v>
      </c>
      <c r="C130" s="105">
        <v>17.89</v>
      </c>
      <c r="D130" s="105">
        <v>27.1</v>
      </c>
      <c r="E130" s="105">
        <v>2.2000000000000002</v>
      </c>
      <c r="F130" s="106">
        <f t="shared" si="0"/>
        <v>12.495000000000001</v>
      </c>
      <c r="G130" s="122">
        <f t="shared" si="3"/>
        <v>7.0950000000000006</v>
      </c>
      <c r="H130" s="100"/>
      <c r="J130" s="104">
        <v>44945</v>
      </c>
      <c r="K130" s="105">
        <v>16.670000000000002</v>
      </c>
      <c r="L130" s="105">
        <v>29.33</v>
      </c>
      <c r="M130" s="105">
        <v>2.8</v>
      </c>
      <c r="N130" s="106">
        <f t="shared" si="5"/>
        <v>13</v>
      </c>
      <c r="O130" s="108">
        <f t="shared" si="1"/>
        <v>7.6</v>
      </c>
      <c r="Q130" s="104">
        <v>44994</v>
      </c>
      <c r="R130" s="105">
        <v>16.059999999999999</v>
      </c>
      <c r="S130" s="105">
        <v>20.170000000000002</v>
      </c>
      <c r="T130" s="105">
        <v>16.600000000000001</v>
      </c>
      <c r="U130" s="109">
        <f t="shared" si="2"/>
        <v>2.7150000000000016</v>
      </c>
      <c r="V130" s="110">
        <f t="shared" si="4"/>
        <v>8.115000000000002</v>
      </c>
      <c r="W130" s="79"/>
    </row>
    <row r="131" spans="1:23" ht="14.25" customHeight="1">
      <c r="A131" s="95">
        <v>2</v>
      </c>
      <c r="B131" s="104">
        <v>45034</v>
      </c>
      <c r="C131" s="105">
        <v>17.47</v>
      </c>
      <c r="D131" s="105">
        <v>30.09</v>
      </c>
      <c r="E131" s="105">
        <v>0.2</v>
      </c>
      <c r="F131" s="106">
        <f t="shared" si="0"/>
        <v>13.780000000000001</v>
      </c>
      <c r="G131" s="122">
        <f t="shared" si="3"/>
        <v>8.3800000000000008</v>
      </c>
      <c r="H131" s="100"/>
      <c r="J131" s="104">
        <v>44946</v>
      </c>
      <c r="K131" s="105">
        <v>16.670000000000002</v>
      </c>
      <c r="L131" s="105">
        <v>29.61</v>
      </c>
      <c r="M131" s="105">
        <v>1</v>
      </c>
      <c r="N131" s="106">
        <f t="shared" si="5"/>
        <v>13.14</v>
      </c>
      <c r="O131" s="108">
        <f t="shared" si="1"/>
        <v>7.74</v>
      </c>
      <c r="Q131" s="104">
        <v>44995</v>
      </c>
      <c r="R131" s="105">
        <v>15.5</v>
      </c>
      <c r="S131" s="105">
        <v>22.06</v>
      </c>
      <c r="T131" s="105">
        <v>2</v>
      </c>
      <c r="U131" s="109">
        <f t="shared" si="2"/>
        <v>3.3800000000000008</v>
      </c>
      <c r="V131" s="110">
        <f t="shared" si="4"/>
        <v>8.7800000000000011</v>
      </c>
      <c r="W131" s="79"/>
    </row>
    <row r="132" spans="1:23" ht="14.25" customHeight="1">
      <c r="A132" s="95">
        <v>2</v>
      </c>
      <c r="B132" s="104">
        <v>45035</v>
      </c>
      <c r="C132" s="105">
        <v>16.3</v>
      </c>
      <c r="D132" s="105">
        <v>31.31</v>
      </c>
      <c r="E132" s="105">
        <v>0</v>
      </c>
      <c r="F132" s="106">
        <f t="shared" si="0"/>
        <v>13.805</v>
      </c>
      <c r="G132" s="122">
        <f t="shared" si="3"/>
        <v>8.4049999999999994</v>
      </c>
      <c r="H132" s="100"/>
      <c r="J132" s="104">
        <v>44947</v>
      </c>
      <c r="K132" s="105">
        <v>16.72</v>
      </c>
      <c r="L132" s="105">
        <v>26.78</v>
      </c>
      <c r="M132" s="105">
        <v>2.6</v>
      </c>
      <c r="N132" s="106">
        <f t="shared" si="5"/>
        <v>11.75</v>
      </c>
      <c r="O132" s="108">
        <f t="shared" si="1"/>
        <v>6.35</v>
      </c>
      <c r="Q132" s="104">
        <v>44996</v>
      </c>
      <c r="R132" s="105">
        <v>15.33</v>
      </c>
      <c r="S132" s="105">
        <v>19.5</v>
      </c>
      <c r="T132" s="105">
        <v>27.4</v>
      </c>
      <c r="U132" s="109">
        <f t="shared" si="2"/>
        <v>2.0149999999999988</v>
      </c>
      <c r="V132" s="110">
        <f t="shared" si="4"/>
        <v>7.4149999999999991</v>
      </c>
      <c r="W132" s="79"/>
    </row>
    <row r="133" spans="1:23" ht="14.25" customHeight="1">
      <c r="A133" s="95">
        <v>2</v>
      </c>
      <c r="B133" s="104">
        <v>45036</v>
      </c>
      <c r="C133" s="105">
        <v>18.75</v>
      </c>
      <c r="D133" s="105">
        <v>27.53</v>
      </c>
      <c r="E133" s="105">
        <v>39.6</v>
      </c>
      <c r="F133" s="106">
        <f t="shared" si="0"/>
        <v>13.14</v>
      </c>
      <c r="G133" s="122">
        <f t="shared" si="3"/>
        <v>7.74</v>
      </c>
      <c r="H133" s="100"/>
      <c r="J133" s="104">
        <v>44948</v>
      </c>
      <c r="K133" s="105">
        <v>16.78</v>
      </c>
      <c r="L133" s="105">
        <v>25.33</v>
      </c>
      <c r="M133" s="105">
        <v>0</v>
      </c>
      <c r="N133" s="106">
        <f t="shared" si="5"/>
        <v>11.055</v>
      </c>
      <c r="O133" s="108">
        <f t="shared" si="1"/>
        <v>5.6549999999999994</v>
      </c>
      <c r="Q133" s="104">
        <v>44997</v>
      </c>
      <c r="R133" s="105">
        <v>15.06</v>
      </c>
      <c r="S133" s="105">
        <v>21.78</v>
      </c>
      <c r="T133" s="105">
        <v>4.8</v>
      </c>
      <c r="U133" s="109">
        <f t="shared" si="2"/>
        <v>3.0200000000000014</v>
      </c>
      <c r="V133" s="110">
        <f t="shared" si="4"/>
        <v>8.4200000000000017</v>
      </c>
      <c r="W133" s="79"/>
    </row>
    <row r="134" spans="1:23" ht="14.25" customHeight="1">
      <c r="A134" s="95">
        <v>2</v>
      </c>
      <c r="B134" s="104">
        <v>45037</v>
      </c>
      <c r="C134" s="105">
        <v>18</v>
      </c>
      <c r="D134" s="105">
        <v>26.47</v>
      </c>
      <c r="E134" s="105">
        <v>0.8</v>
      </c>
      <c r="F134" s="106">
        <f t="shared" si="0"/>
        <v>12.234999999999999</v>
      </c>
      <c r="G134" s="122">
        <f t="shared" si="3"/>
        <v>6.8349999999999991</v>
      </c>
      <c r="H134" s="100"/>
      <c r="J134" s="104">
        <v>44949</v>
      </c>
      <c r="K134" s="105">
        <v>17.170000000000002</v>
      </c>
      <c r="L134" s="105">
        <v>27.39</v>
      </c>
      <c r="M134" s="105">
        <v>0</v>
      </c>
      <c r="N134" s="106">
        <f t="shared" si="5"/>
        <v>12.280000000000001</v>
      </c>
      <c r="O134" s="108">
        <f t="shared" si="1"/>
        <v>6.8800000000000008</v>
      </c>
      <c r="Q134" s="104">
        <v>44998</v>
      </c>
      <c r="R134" s="105">
        <v>15.44</v>
      </c>
      <c r="S134" s="105">
        <v>19.670000000000002</v>
      </c>
      <c r="T134" s="105">
        <v>11.6</v>
      </c>
      <c r="U134" s="109">
        <f t="shared" si="2"/>
        <v>2.1549999999999994</v>
      </c>
      <c r="V134" s="110">
        <f t="shared" si="4"/>
        <v>7.5549999999999997</v>
      </c>
      <c r="W134" s="79"/>
    </row>
    <row r="135" spans="1:23" ht="14.25" customHeight="1">
      <c r="A135" s="95">
        <v>2</v>
      </c>
      <c r="B135" s="104">
        <v>45038</v>
      </c>
      <c r="C135" s="105">
        <v>17.68</v>
      </c>
      <c r="D135" s="105">
        <v>25.88</v>
      </c>
      <c r="E135" s="105">
        <v>2</v>
      </c>
      <c r="F135" s="106">
        <f t="shared" si="0"/>
        <v>11.780000000000001</v>
      </c>
      <c r="G135" s="122">
        <f t="shared" si="3"/>
        <v>6.3800000000000008</v>
      </c>
      <c r="H135" s="100"/>
      <c r="J135" s="104">
        <v>44950</v>
      </c>
      <c r="K135" s="105">
        <v>18</v>
      </c>
      <c r="L135" s="105">
        <v>24.28</v>
      </c>
      <c r="M135" s="105">
        <v>0</v>
      </c>
      <c r="N135" s="106">
        <f t="shared" si="5"/>
        <v>11.14</v>
      </c>
      <c r="O135" s="108">
        <f t="shared" si="1"/>
        <v>5.74</v>
      </c>
      <c r="Q135" s="104">
        <v>44999</v>
      </c>
      <c r="R135" s="105">
        <v>15.94</v>
      </c>
      <c r="S135" s="105">
        <v>21.44</v>
      </c>
      <c r="T135" s="105">
        <v>22.8</v>
      </c>
      <c r="U135" s="109">
        <f t="shared" si="2"/>
        <v>3.2900000000000009</v>
      </c>
      <c r="V135" s="110">
        <f t="shared" si="4"/>
        <v>8.6900000000000013</v>
      </c>
      <c r="W135" s="79"/>
    </row>
    <row r="136" spans="1:23" ht="14.25" customHeight="1">
      <c r="A136" s="95">
        <v>2</v>
      </c>
      <c r="B136" s="104">
        <v>45039</v>
      </c>
      <c r="C136" s="105">
        <v>16.72</v>
      </c>
      <c r="D136" s="105">
        <v>28.59</v>
      </c>
      <c r="E136" s="105">
        <v>3.6</v>
      </c>
      <c r="F136" s="106">
        <f t="shared" si="0"/>
        <v>12.655000000000001</v>
      </c>
      <c r="G136" s="122">
        <f t="shared" si="3"/>
        <v>7.2550000000000008</v>
      </c>
      <c r="H136" s="100"/>
      <c r="J136" s="104">
        <v>44951</v>
      </c>
      <c r="K136" s="105">
        <v>17.670000000000002</v>
      </c>
      <c r="L136" s="105">
        <v>30</v>
      </c>
      <c r="M136" s="105">
        <v>0</v>
      </c>
      <c r="N136" s="106">
        <f t="shared" si="5"/>
        <v>13.835000000000001</v>
      </c>
      <c r="O136" s="108">
        <f t="shared" si="1"/>
        <v>8.4350000000000005</v>
      </c>
      <c r="Q136" s="104">
        <v>45000</v>
      </c>
      <c r="R136" s="105">
        <v>15.56</v>
      </c>
      <c r="S136" s="105">
        <v>21.56</v>
      </c>
      <c r="T136" s="105">
        <v>19.8</v>
      </c>
      <c r="U136" s="109">
        <f t="shared" si="2"/>
        <v>3.1599999999999984</v>
      </c>
      <c r="V136" s="110">
        <f t="shared" si="4"/>
        <v>8.5599999999999987</v>
      </c>
      <c r="W136" s="79"/>
    </row>
    <row r="137" spans="1:23" ht="14.25" customHeight="1">
      <c r="A137" s="95">
        <v>2</v>
      </c>
      <c r="B137" s="104">
        <v>45040</v>
      </c>
      <c r="C137" s="105">
        <v>17.2</v>
      </c>
      <c r="D137" s="105">
        <v>27.53</v>
      </c>
      <c r="E137" s="105">
        <v>0.2</v>
      </c>
      <c r="F137" s="106">
        <f t="shared" si="0"/>
        <v>12.365000000000002</v>
      </c>
      <c r="G137" s="122">
        <f t="shared" si="3"/>
        <v>6.9650000000000016</v>
      </c>
      <c r="H137" s="100"/>
      <c r="J137" s="104">
        <v>44952</v>
      </c>
      <c r="K137" s="105">
        <v>17.440000000000001</v>
      </c>
      <c r="L137" s="105">
        <v>30.28</v>
      </c>
      <c r="M137" s="105">
        <v>0</v>
      </c>
      <c r="N137" s="106">
        <f t="shared" si="5"/>
        <v>13.86</v>
      </c>
      <c r="O137" s="108">
        <f t="shared" si="1"/>
        <v>8.4599999999999991</v>
      </c>
      <c r="Q137" s="104">
        <v>45001</v>
      </c>
      <c r="R137" s="105">
        <v>15.17</v>
      </c>
      <c r="S137" s="105">
        <v>22.33</v>
      </c>
      <c r="T137" s="105">
        <v>3.4</v>
      </c>
      <c r="U137" s="109">
        <f t="shared" si="2"/>
        <v>3.3499999999999996</v>
      </c>
      <c r="V137" s="110">
        <f t="shared" si="4"/>
        <v>8.75</v>
      </c>
      <c r="W137" s="79"/>
    </row>
    <row r="138" spans="1:23" ht="14.25" customHeight="1">
      <c r="A138" s="95">
        <v>2</v>
      </c>
      <c r="B138" s="104">
        <v>45041</v>
      </c>
      <c r="C138" s="105">
        <v>16.72</v>
      </c>
      <c r="D138" s="105">
        <v>28.97</v>
      </c>
      <c r="E138" s="105">
        <v>0.2</v>
      </c>
      <c r="F138" s="106">
        <f t="shared" si="0"/>
        <v>12.844999999999999</v>
      </c>
      <c r="G138" s="122">
        <f t="shared" si="3"/>
        <v>7.4449999999999985</v>
      </c>
      <c r="H138" s="100"/>
      <c r="J138" s="104">
        <v>44953</v>
      </c>
      <c r="K138" s="105">
        <v>17.5</v>
      </c>
      <c r="L138" s="105">
        <v>30.33</v>
      </c>
      <c r="M138" s="105">
        <v>0</v>
      </c>
      <c r="N138" s="106">
        <f t="shared" si="5"/>
        <v>13.914999999999999</v>
      </c>
      <c r="O138" s="108">
        <f t="shared" si="1"/>
        <v>8.5149999999999988</v>
      </c>
      <c r="Q138" s="104">
        <v>45002</v>
      </c>
      <c r="R138" s="105">
        <v>16.170000000000002</v>
      </c>
      <c r="S138" s="105">
        <v>22.89</v>
      </c>
      <c r="T138" s="105">
        <v>17.399999999999999</v>
      </c>
      <c r="U138" s="109">
        <f t="shared" si="2"/>
        <v>4.1300000000000008</v>
      </c>
      <c r="V138" s="110">
        <f t="shared" si="4"/>
        <v>9.5300000000000011</v>
      </c>
      <c r="W138" s="79"/>
    </row>
    <row r="139" spans="1:23" ht="14.25" customHeight="1">
      <c r="A139" s="95">
        <v>2</v>
      </c>
      <c r="B139" s="104">
        <v>45042</v>
      </c>
      <c r="C139" s="105">
        <v>16.72</v>
      </c>
      <c r="D139" s="105">
        <v>27.96</v>
      </c>
      <c r="E139" s="105">
        <v>0</v>
      </c>
      <c r="F139" s="106">
        <f t="shared" si="0"/>
        <v>12.34</v>
      </c>
      <c r="G139" s="122">
        <f t="shared" si="3"/>
        <v>6.9399999999999995</v>
      </c>
      <c r="H139" s="100"/>
      <c r="J139" s="104">
        <v>44954</v>
      </c>
      <c r="K139" s="105">
        <v>17</v>
      </c>
      <c r="L139" s="105">
        <v>30.67</v>
      </c>
      <c r="M139" s="105">
        <v>0</v>
      </c>
      <c r="N139" s="106">
        <f t="shared" si="5"/>
        <v>13.835000000000001</v>
      </c>
      <c r="O139" s="108">
        <f t="shared" si="1"/>
        <v>8.4350000000000005</v>
      </c>
      <c r="Q139" s="104">
        <v>45003</v>
      </c>
      <c r="R139" s="105">
        <v>16.059999999999999</v>
      </c>
      <c r="S139" s="105">
        <v>21.11</v>
      </c>
      <c r="T139" s="105">
        <v>0</v>
      </c>
      <c r="U139" s="109">
        <f t="shared" si="2"/>
        <v>3.1850000000000005</v>
      </c>
      <c r="V139" s="110">
        <f t="shared" si="4"/>
        <v>8.5850000000000009</v>
      </c>
      <c r="W139" s="79"/>
    </row>
    <row r="140" spans="1:23" ht="14.25" customHeight="1">
      <c r="A140" s="95">
        <v>2</v>
      </c>
      <c r="B140" s="104">
        <v>45043</v>
      </c>
      <c r="C140" s="105">
        <v>19.010000000000002</v>
      </c>
      <c r="D140" s="105">
        <v>28.28</v>
      </c>
      <c r="E140" s="105">
        <v>6.6</v>
      </c>
      <c r="F140" s="106">
        <f t="shared" si="0"/>
        <v>13.645000000000003</v>
      </c>
      <c r="G140" s="122">
        <f t="shared" si="3"/>
        <v>8.2450000000000028</v>
      </c>
      <c r="H140" s="100"/>
      <c r="J140" s="104">
        <v>44955</v>
      </c>
      <c r="K140" s="105">
        <v>17.28</v>
      </c>
      <c r="L140" s="105">
        <v>30.67</v>
      </c>
      <c r="M140" s="105">
        <v>0</v>
      </c>
      <c r="N140" s="106">
        <f t="shared" si="5"/>
        <v>13.975000000000001</v>
      </c>
      <c r="O140" s="108">
        <f t="shared" si="1"/>
        <v>8.5750000000000011</v>
      </c>
      <c r="Q140" s="104">
        <v>45004</v>
      </c>
      <c r="R140" s="105">
        <v>16.78</v>
      </c>
      <c r="S140" s="105">
        <v>25.22</v>
      </c>
      <c r="T140" s="105">
        <v>24.8</v>
      </c>
      <c r="U140" s="109">
        <f t="shared" si="2"/>
        <v>5.6</v>
      </c>
      <c r="V140" s="110">
        <f t="shared" si="4"/>
        <v>11</v>
      </c>
      <c r="W140" s="79"/>
    </row>
    <row r="141" spans="1:23" ht="14.25" customHeight="1">
      <c r="A141" s="95">
        <v>2</v>
      </c>
      <c r="B141" s="104">
        <v>45044</v>
      </c>
      <c r="C141" s="105">
        <v>18.16</v>
      </c>
      <c r="D141" s="105">
        <v>28.75</v>
      </c>
      <c r="E141" s="105">
        <v>10.6</v>
      </c>
      <c r="F141" s="106">
        <f t="shared" si="0"/>
        <v>13.454999999999998</v>
      </c>
      <c r="G141" s="122">
        <f t="shared" si="3"/>
        <v>8.0549999999999979</v>
      </c>
      <c r="H141" s="100"/>
      <c r="J141" s="104">
        <v>44956</v>
      </c>
      <c r="K141" s="105">
        <v>18.22</v>
      </c>
      <c r="L141" s="105">
        <v>29.06</v>
      </c>
      <c r="M141" s="105">
        <v>0</v>
      </c>
      <c r="N141" s="106">
        <f t="shared" si="5"/>
        <v>13.64</v>
      </c>
      <c r="O141" s="108">
        <f t="shared" si="1"/>
        <v>8.24</v>
      </c>
      <c r="Q141" s="104">
        <v>45005</v>
      </c>
      <c r="R141" s="105">
        <v>14.33</v>
      </c>
      <c r="S141" s="105">
        <v>25.22</v>
      </c>
      <c r="T141" s="105">
        <v>11.4</v>
      </c>
      <c r="U141" s="109">
        <f t="shared" si="2"/>
        <v>4.3749999999999982</v>
      </c>
      <c r="V141" s="110">
        <f t="shared" si="4"/>
        <v>9.7749999999999986</v>
      </c>
      <c r="W141" s="79"/>
    </row>
    <row r="142" spans="1:23" ht="14.25" customHeight="1">
      <c r="A142" s="95">
        <v>2</v>
      </c>
      <c r="B142" s="104">
        <v>45045</v>
      </c>
      <c r="C142" s="105">
        <v>18.48</v>
      </c>
      <c r="D142" s="105">
        <v>27.69</v>
      </c>
      <c r="E142" s="105">
        <v>0.2</v>
      </c>
      <c r="F142" s="106">
        <f t="shared" si="0"/>
        <v>13.085000000000001</v>
      </c>
      <c r="G142" s="122">
        <f t="shared" si="3"/>
        <v>7.6850000000000005</v>
      </c>
      <c r="H142" s="100"/>
      <c r="J142" s="130">
        <v>44957</v>
      </c>
      <c r="K142" s="117">
        <v>17.89</v>
      </c>
      <c r="L142" s="117">
        <v>28.83</v>
      </c>
      <c r="M142" s="117">
        <v>0</v>
      </c>
      <c r="N142" s="141">
        <f t="shared" si="5"/>
        <v>13.36</v>
      </c>
      <c r="O142" s="118">
        <f t="shared" si="1"/>
        <v>7.9599999999999991</v>
      </c>
      <c r="Q142" s="104">
        <v>45006</v>
      </c>
      <c r="R142" s="105">
        <v>16.39</v>
      </c>
      <c r="S142" s="105">
        <v>25.17</v>
      </c>
      <c r="T142" s="105">
        <v>0</v>
      </c>
      <c r="U142" s="109">
        <f t="shared" si="2"/>
        <v>5.3800000000000008</v>
      </c>
      <c r="V142" s="110">
        <f t="shared" si="4"/>
        <v>10.780000000000001</v>
      </c>
      <c r="W142" s="79"/>
    </row>
    <row r="143" spans="1:23" ht="14.25" customHeight="1">
      <c r="A143" s="95">
        <v>2</v>
      </c>
      <c r="B143" s="123">
        <v>45046</v>
      </c>
      <c r="C143" s="124">
        <v>18.32</v>
      </c>
      <c r="D143" s="124">
        <v>28.12</v>
      </c>
      <c r="E143" s="124">
        <v>0.6</v>
      </c>
      <c r="F143" s="125">
        <f t="shared" si="0"/>
        <v>13.219999999999999</v>
      </c>
      <c r="G143" s="126">
        <f t="shared" si="3"/>
        <v>7.8199999999999985</v>
      </c>
      <c r="H143" s="100"/>
      <c r="J143" s="133">
        <v>44958</v>
      </c>
      <c r="K143" s="120">
        <v>16.89</v>
      </c>
      <c r="L143" s="120">
        <v>29.28</v>
      </c>
      <c r="M143" s="120">
        <v>0</v>
      </c>
      <c r="N143" s="142">
        <f t="shared" si="5"/>
        <v>13.085000000000001</v>
      </c>
      <c r="O143" s="121">
        <f t="shared" si="1"/>
        <v>7.6850000000000005</v>
      </c>
      <c r="Q143" s="104">
        <v>45007</v>
      </c>
      <c r="R143" s="105">
        <v>17</v>
      </c>
      <c r="S143" s="105">
        <v>23.06</v>
      </c>
      <c r="T143" s="105">
        <v>9.4</v>
      </c>
      <c r="U143" s="109">
        <f t="shared" si="2"/>
        <v>4.6300000000000008</v>
      </c>
      <c r="V143" s="110">
        <f t="shared" si="4"/>
        <v>10.030000000000001</v>
      </c>
      <c r="W143" s="79"/>
    </row>
    <row r="144" spans="1:23" ht="14.25" customHeight="1">
      <c r="A144" s="95">
        <v>2</v>
      </c>
      <c r="B144" s="96">
        <v>45047</v>
      </c>
      <c r="C144" s="97">
        <v>17.100000000000001</v>
      </c>
      <c r="D144" s="97">
        <v>29.18</v>
      </c>
      <c r="E144" s="97">
        <v>0</v>
      </c>
      <c r="F144" s="98">
        <f t="shared" si="0"/>
        <v>13.14</v>
      </c>
      <c r="G144" s="127">
        <f t="shared" si="3"/>
        <v>7.74</v>
      </c>
      <c r="H144" s="100"/>
      <c r="J144" s="104">
        <v>44959</v>
      </c>
      <c r="K144" s="105">
        <v>17</v>
      </c>
      <c r="L144" s="105">
        <v>29.33</v>
      </c>
      <c r="M144" s="105">
        <v>0</v>
      </c>
      <c r="N144" s="106">
        <f t="shared" si="5"/>
        <v>13.164999999999999</v>
      </c>
      <c r="O144" s="108">
        <f t="shared" si="1"/>
        <v>7.7649999999999988</v>
      </c>
      <c r="Q144" s="104">
        <v>45008</v>
      </c>
      <c r="R144" s="105">
        <v>16.940000000000001</v>
      </c>
      <c r="S144" s="105">
        <v>24.39</v>
      </c>
      <c r="T144" s="105">
        <v>17.2</v>
      </c>
      <c r="U144" s="109">
        <f t="shared" si="2"/>
        <v>5.2649999999999988</v>
      </c>
      <c r="V144" s="110">
        <f t="shared" si="4"/>
        <v>10.664999999999999</v>
      </c>
      <c r="W144" s="79"/>
    </row>
    <row r="145" spans="1:23" ht="14.25" customHeight="1">
      <c r="A145" s="95">
        <v>2</v>
      </c>
      <c r="B145" s="104">
        <v>45048</v>
      </c>
      <c r="C145" s="105">
        <v>17.68</v>
      </c>
      <c r="D145" s="105">
        <v>32</v>
      </c>
      <c r="E145" s="105">
        <v>0</v>
      </c>
      <c r="F145" s="106">
        <f t="shared" si="0"/>
        <v>14.84</v>
      </c>
      <c r="G145" s="122">
        <f t="shared" si="3"/>
        <v>9.44</v>
      </c>
      <c r="H145" s="100"/>
      <c r="J145" s="104">
        <v>44960</v>
      </c>
      <c r="K145" s="105">
        <v>18.5</v>
      </c>
      <c r="L145" s="105">
        <v>25.28</v>
      </c>
      <c r="M145" s="105">
        <v>0</v>
      </c>
      <c r="N145" s="106">
        <f t="shared" si="5"/>
        <v>11.89</v>
      </c>
      <c r="O145" s="108">
        <f t="shared" si="1"/>
        <v>6.49</v>
      </c>
      <c r="Q145" s="104">
        <v>45009</v>
      </c>
      <c r="R145" s="105">
        <v>16</v>
      </c>
      <c r="S145" s="105">
        <v>20.89</v>
      </c>
      <c r="T145" s="105">
        <v>35.799999999999997</v>
      </c>
      <c r="U145" s="109">
        <f t="shared" si="2"/>
        <v>3.0449999999999999</v>
      </c>
      <c r="V145" s="110">
        <f t="shared" si="4"/>
        <v>8.4450000000000003</v>
      </c>
      <c r="W145" s="79"/>
    </row>
    <row r="146" spans="1:23" ht="14.25" customHeight="1">
      <c r="A146" s="95">
        <v>2</v>
      </c>
      <c r="B146" s="104">
        <v>45049</v>
      </c>
      <c r="C146" s="105">
        <v>17.63</v>
      </c>
      <c r="D146" s="105">
        <v>30.41</v>
      </c>
      <c r="E146" s="105">
        <v>0</v>
      </c>
      <c r="F146" s="106">
        <f t="shared" si="0"/>
        <v>14.02</v>
      </c>
      <c r="G146" s="122">
        <f t="shared" si="3"/>
        <v>8.6199999999999992</v>
      </c>
      <c r="H146" s="100"/>
      <c r="J146" s="104">
        <v>44961</v>
      </c>
      <c r="K146" s="105">
        <v>17.89</v>
      </c>
      <c r="L146" s="105">
        <v>27</v>
      </c>
      <c r="M146" s="105">
        <v>0</v>
      </c>
      <c r="N146" s="106">
        <f t="shared" si="5"/>
        <v>12.445</v>
      </c>
      <c r="O146" s="108">
        <f t="shared" si="1"/>
        <v>7.0449999999999999</v>
      </c>
      <c r="Q146" s="104">
        <v>45010</v>
      </c>
      <c r="R146" s="105">
        <v>16.28</v>
      </c>
      <c r="S146" s="105">
        <v>23.89</v>
      </c>
      <c r="T146" s="105">
        <v>0.6</v>
      </c>
      <c r="U146" s="109">
        <f t="shared" si="2"/>
        <v>4.6850000000000005</v>
      </c>
      <c r="V146" s="110">
        <f t="shared" si="4"/>
        <v>10.085000000000001</v>
      </c>
      <c r="W146" s="79"/>
    </row>
    <row r="147" spans="1:23" ht="14.25" customHeight="1">
      <c r="A147" s="95">
        <v>2</v>
      </c>
      <c r="B147" s="104">
        <v>45050</v>
      </c>
      <c r="C147" s="105">
        <v>17.63</v>
      </c>
      <c r="D147" s="105">
        <v>31.63</v>
      </c>
      <c r="E147" s="105">
        <v>0</v>
      </c>
      <c r="F147" s="106">
        <f t="shared" si="0"/>
        <v>14.629999999999999</v>
      </c>
      <c r="G147" s="122">
        <f t="shared" si="3"/>
        <v>9.2299999999999986</v>
      </c>
      <c r="H147" s="100"/>
      <c r="J147" s="104">
        <v>44962</v>
      </c>
      <c r="K147" s="105">
        <v>18.11</v>
      </c>
      <c r="L147" s="105">
        <v>28.78</v>
      </c>
      <c r="M147" s="105">
        <v>0.2</v>
      </c>
      <c r="N147" s="106">
        <f t="shared" si="5"/>
        <v>13.445</v>
      </c>
      <c r="O147" s="108">
        <f t="shared" si="1"/>
        <v>8.0449999999999999</v>
      </c>
      <c r="Q147" s="104">
        <v>45011</v>
      </c>
      <c r="R147" s="105">
        <v>17</v>
      </c>
      <c r="S147" s="105">
        <v>23</v>
      </c>
      <c r="T147" s="105">
        <v>6.8</v>
      </c>
      <c r="U147" s="109">
        <f t="shared" si="2"/>
        <v>4.5999999999999996</v>
      </c>
      <c r="V147" s="110">
        <f t="shared" si="4"/>
        <v>10</v>
      </c>
      <c r="W147" s="79"/>
    </row>
    <row r="148" spans="1:23" ht="14.25" customHeight="1">
      <c r="A148" s="95">
        <v>2</v>
      </c>
      <c r="B148" s="104">
        <v>45051</v>
      </c>
      <c r="C148" s="105">
        <v>18.48</v>
      </c>
      <c r="D148" s="105">
        <v>32.43</v>
      </c>
      <c r="E148" s="105">
        <v>0</v>
      </c>
      <c r="F148" s="106">
        <f t="shared" si="0"/>
        <v>15.454999999999998</v>
      </c>
      <c r="G148" s="122">
        <f t="shared" si="3"/>
        <v>10.054999999999998</v>
      </c>
      <c r="H148" s="100"/>
      <c r="J148" s="104">
        <v>44963</v>
      </c>
      <c r="K148" s="105">
        <v>17.39</v>
      </c>
      <c r="L148" s="105">
        <v>29.39</v>
      </c>
      <c r="M148" s="105">
        <v>0</v>
      </c>
      <c r="N148" s="106">
        <f t="shared" si="5"/>
        <v>13.39</v>
      </c>
      <c r="O148" s="108">
        <f t="shared" si="1"/>
        <v>7.99</v>
      </c>
      <c r="Q148" s="104">
        <v>45012</v>
      </c>
      <c r="R148" s="105">
        <v>16.61</v>
      </c>
      <c r="S148" s="105">
        <v>22.22</v>
      </c>
      <c r="T148" s="105">
        <v>20</v>
      </c>
      <c r="U148" s="109">
        <f t="shared" si="2"/>
        <v>4.0149999999999988</v>
      </c>
      <c r="V148" s="110">
        <f t="shared" si="4"/>
        <v>9.4149999999999991</v>
      </c>
      <c r="W148" s="79"/>
    </row>
    <row r="149" spans="1:23" ht="14.25" customHeight="1">
      <c r="A149" s="95">
        <v>2</v>
      </c>
      <c r="B149" s="104">
        <v>45052</v>
      </c>
      <c r="C149" s="105">
        <v>19.059999999999999</v>
      </c>
      <c r="D149" s="105">
        <v>30.72</v>
      </c>
      <c r="E149" s="105">
        <v>4.5999999999999996</v>
      </c>
      <c r="F149" s="106">
        <f t="shared" si="0"/>
        <v>14.89</v>
      </c>
      <c r="G149" s="122">
        <f t="shared" si="3"/>
        <v>9.49</v>
      </c>
      <c r="H149" s="100"/>
      <c r="J149" s="104">
        <v>44964</v>
      </c>
      <c r="K149" s="105">
        <v>17.5</v>
      </c>
      <c r="L149" s="105">
        <v>31.39</v>
      </c>
      <c r="M149" s="105">
        <v>0</v>
      </c>
      <c r="N149" s="106">
        <f t="shared" si="5"/>
        <v>14.445</v>
      </c>
      <c r="O149" s="108">
        <f t="shared" si="1"/>
        <v>9.0449999999999999</v>
      </c>
      <c r="Q149" s="104">
        <v>45013</v>
      </c>
      <c r="R149" s="105">
        <v>16.28</v>
      </c>
      <c r="S149" s="105">
        <v>25.67</v>
      </c>
      <c r="T149" s="105">
        <v>18.2</v>
      </c>
      <c r="U149" s="109">
        <f t="shared" si="2"/>
        <v>5.5750000000000011</v>
      </c>
      <c r="V149" s="110">
        <f t="shared" si="4"/>
        <v>10.975000000000001</v>
      </c>
      <c r="W149" s="79"/>
    </row>
    <row r="150" spans="1:23" ht="14.25" customHeight="1">
      <c r="A150" s="95">
        <v>2</v>
      </c>
      <c r="B150" s="104">
        <v>45053</v>
      </c>
      <c r="C150" s="105">
        <v>18.53</v>
      </c>
      <c r="D150" s="105">
        <v>31.2</v>
      </c>
      <c r="E150" s="105">
        <v>0</v>
      </c>
      <c r="F150" s="106">
        <f t="shared" si="0"/>
        <v>14.865000000000002</v>
      </c>
      <c r="G150" s="122">
        <f t="shared" si="3"/>
        <v>9.4650000000000016</v>
      </c>
      <c r="H150" s="100"/>
      <c r="J150" s="104">
        <v>44965</v>
      </c>
      <c r="K150" s="105">
        <v>18.059999999999999</v>
      </c>
      <c r="L150" s="105">
        <v>30</v>
      </c>
      <c r="M150" s="105">
        <v>0</v>
      </c>
      <c r="N150" s="106">
        <f t="shared" si="5"/>
        <v>14.030000000000001</v>
      </c>
      <c r="O150" s="108">
        <f t="shared" si="1"/>
        <v>8.6300000000000008</v>
      </c>
      <c r="P150" s="143"/>
      <c r="Q150" s="104">
        <v>45014</v>
      </c>
      <c r="R150" s="105">
        <v>15.44</v>
      </c>
      <c r="S150" s="105">
        <v>21.78</v>
      </c>
      <c r="T150" s="105">
        <v>14.4</v>
      </c>
      <c r="U150" s="109">
        <f t="shared" si="2"/>
        <v>3.2099999999999991</v>
      </c>
      <c r="V150" s="110">
        <f t="shared" si="4"/>
        <v>8.61</v>
      </c>
      <c r="W150" s="79"/>
    </row>
    <row r="151" spans="1:23" ht="14.25" customHeight="1">
      <c r="A151" s="95">
        <v>2</v>
      </c>
      <c r="B151" s="104">
        <v>45054</v>
      </c>
      <c r="C151" s="105">
        <v>18.21</v>
      </c>
      <c r="D151" s="105">
        <v>30.46</v>
      </c>
      <c r="E151" s="105">
        <v>0</v>
      </c>
      <c r="F151" s="106">
        <f t="shared" si="0"/>
        <v>14.335000000000001</v>
      </c>
      <c r="G151" s="122">
        <f t="shared" si="3"/>
        <v>8.9350000000000005</v>
      </c>
      <c r="H151" s="100"/>
      <c r="J151" s="104">
        <v>44966</v>
      </c>
      <c r="K151" s="105">
        <v>17.78</v>
      </c>
      <c r="L151" s="105">
        <v>28.17</v>
      </c>
      <c r="M151" s="105">
        <v>5</v>
      </c>
      <c r="N151" s="144">
        <f t="shared" si="5"/>
        <v>12.975000000000001</v>
      </c>
      <c r="O151" s="108">
        <f t="shared" si="1"/>
        <v>7.5750000000000011</v>
      </c>
      <c r="P151" s="143"/>
      <c r="Q151" s="104">
        <v>45015</v>
      </c>
      <c r="R151" s="105">
        <v>16.89</v>
      </c>
      <c r="S151" s="105">
        <v>25.33</v>
      </c>
      <c r="T151" s="105">
        <v>0.2</v>
      </c>
      <c r="U151" s="109">
        <f t="shared" si="2"/>
        <v>5.7099999999999991</v>
      </c>
      <c r="V151" s="110">
        <f t="shared" si="4"/>
        <v>11.11</v>
      </c>
      <c r="W151" s="79"/>
    </row>
    <row r="152" spans="1:23" ht="14.25" customHeight="1">
      <c r="A152" s="95">
        <v>2</v>
      </c>
      <c r="B152" s="104">
        <v>45055</v>
      </c>
      <c r="C152" s="105">
        <v>18.91</v>
      </c>
      <c r="D152" s="105">
        <v>30.67</v>
      </c>
      <c r="E152" s="105">
        <v>1</v>
      </c>
      <c r="F152" s="106">
        <f t="shared" si="0"/>
        <v>14.79</v>
      </c>
      <c r="G152" s="122">
        <f t="shared" si="3"/>
        <v>9.3899999999999988</v>
      </c>
      <c r="H152" s="100"/>
      <c r="J152" s="104">
        <v>44967</v>
      </c>
      <c r="K152" s="105">
        <v>18.28</v>
      </c>
      <c r="L152" s="105">
        <v>30.78</v>
      </c>
      <c r="M152" s="105">
        <v>8.1999999999999993</v>
      </c>
      <c r="N152" s="106">
        <f t="shared" si="5"/>
        <v>14.530000000000001</v>
      </c>
      <c r="O152" s="145"/>
      <c r="Q152" s="123">
        <v>45016</v>
      </c>
      <c r="R152" s="124">
        <v>17.72</v>
      </c>
      <c r="S152" s="124">
        <v>23</v>
      </c>
      <c r="T152" s="124">
        <v>2.8</v>
      </c>
      <c r="U152" s="138">
        <f t="shared" si="2"/>
        <v>4.9599999999999991</v>
      </c>
      <c r="V152" s="139">
        <f t="shared" si="4"/>
        <v>10.36</v>
      </c>
      <c r="W152" s="79"/>
    </row>
    <row r="153" spans="1:23" ht="14.25" customHeight="1">
      <c r="A153" s="95">
        <v>2</v>
      </c>
      <c r="B153" s="104">
        <v>45056</v>
      </c>
      <c r="C153" s="105">
        <v>18.21</v>
      </c>
      <c r="D153" s="105">
        <v>25.83</v>
      </c>
      <c r="E153" s="105">
        <v>0.6</v>
      </c>
      <c r="F153" s="106">
        <f t="shared" si="0"/>
        <v>12.02</v>
      </c>
      <c r="G153" s="122">
        <f t="shared" si="3"/>
        <v>6.6199999999999992</v>
      </c>
      <c r="H153" s="100"/>
      <c r="J153" s="104">
        <v>44968</v>
      </c>
      <c r="K153" s="105">
        <v>18.61</v>
      </c>
      <c r="L153" s="105">
        <v>29.72</v>
      </c>
      <c r="M153" s="105">
        <v>0.2</v>
      </c>
      <c r="N153" s="106">
        <f t="shared" si="5"/>
        <v>14.164999999999999</v>
      </c>
      <c r="O153" s="146"/>
      <c r="Q153" s="96">
        <v>45017</v>
      </c>
      <c r="R153" s="97">
        <v>17.559999999999999</v>
      </c>
      <c r="S153" s="97">
        <v>22</v>
      </c>
      <c r="T153" s="97">
        <v>2</v>
      </c>
      <c r="U153" s="102">
        <f t="shared" si="2"/>
        <v>4.3800000000000008</v>
      </c>
      <c r="V153" s="103">
        <f t="shared" si="4"/>
        <v>9.7800000000000011</v>
      </c>
      <c r="W153" s="79"/>
    </row>
    <row r="154" spans="1:23" ht="14.25" customHeight="1">
      <c r="A154" s="95">
        <v>2</v>
      </c>
      <c r="B154" s="104">
        <v>45057</v>
      </c>
      <c r="C154" s="105">
        <v>18.75</v>
      </c>
      <c r="D154" s="105">
        <v>29.39</v>
      </c>
      <c r="E154" s="105">
        <v>6</v>
      </c>
      <c r="F154" s="106">
        <f t="shared" si="0"/>
        <v>14.07</v>
      </c>
      <c r="G154" s="122">
        <f t="shared" si="3"/>
        <v>8.67</v>
      </c>
      <c r="H154" s="100"/>
      <c r="J154" s="104">
        <v>44969</v>
      </c>
      <c r="K154" s="105">
        <v>18.72</v>
      </c>
      <c r="L154" s="105">
        <v>25.78</v>
      </c>
      <c r="M154" s="105">
        <v>0</v>
      </c>
      <c r="N154" s="106">
        <f t="shared" si="5"/>
        <v>12.25</v>
      </c>
      <c r="O154" s="146"/>
      <c r="Q154" s="104">
        <v>45018</v>
      </c>
      <c r="R154" s="105">
        <v>17.39</v>
      </c>
      <c r="S154" s="105">
        <v>22.5</v>
      </c>
      <c r="T154" s="105">
        <v>1.4</v>
      </c>
      <c r="U154" s="109">
        <f t="shared" si="2"/>
        <v>4.5449999999999999</v>
      </c>
      <c r="V154" s="110">
        <f t="shared" si="4"/>
        <v>9.9450000000000003</v>
      </c>
      <c r="W154" s="79"/>
    </row>
    <row r="155" spans="1:23" ht="14.25" customHeight="1">
      <c r="A155" s="95">
        <v>2</v>
      </c>
      <c r="B155" s="104">
        <v>45058</v>
      </c>
      <c r="C155" s="105">
        <v>19.760000000000002</v>
      </c>
      <c r="D155" s="105">
        <v>28.91</v>
      </c>
      <c r="E155" s="105">
        <v>0</v>
      </c>
      <c r="F155" s="106">
        <f t="shared" si="0"/>
        <v>14.335000000000001</v>
      </c>
      <c r="G155" s="122">
        <f t="shared" si="3"/>
        <v>8.9350000000000005</v>
      </c>
      <c r="H155" s="100"/>
      <c r="J155" s="104">
        <v>44970</v>
      </c>
      <c r="K155" s="105">
        <v>18.670000000000002</v>
      </c>
      <c r="L155" s="105">
        <v>26.72</v>
      </c>
      <c r="M155" s="105">
        <v>0</v>
      </c>
      <c r="N155" s="106">
        <f t="shared" si="5"/>
        <v>12.695</v>
      </c>
      <c r="O155" s="146"/>
      <c r="Q155" s="104">
        <v>45019</v>
      </c>
      <c r="R155" s="105">
        <v>17.11</v>
      </c>
      <c r="S155" s="105">
        <v>25.11</v>
      </c>
      <c r="T155" s="105">
        <v>0</v>
      </c>
      <c r="U155" s="109">
        <f t="shared" si="2"/>
        <v>5.7099999999999991</v>
      </c>
      <c r="V155" s="110">
        <f t="shared" si="4"/>
        <v>11.11</v>
      </c>
      <c r="W155" s="79"/>
    </row>
    <row r="156" spans="1:23" ht="14.25" customHeight="1">
      <c r="A156" s="95">
        <v>2</v>
      </c>
      <c r="B156" s="104">
        <v>45059</v>
      </c>
      <c r="C156" s="106">
        <v>20.662099999999999</v>
      </c>
      <c r="D156" s="106">
        <v>30.032399999999999</v>
      </c>
      <c r="E156" s="105">
        <v>0</v>
      </c>
      <c r="F156" s="106">
        <f t="shared" si="0"/>
        <v>15.347249999999999</v>
      </c>
      <c r="G156" s="122">
        <f t="shared" si="3"/>
        <v>9.9472499999999986</v>
      </c>
      <c r="H156" s="100"/>
      <c r="J156" s="104">
        <v>44971</v>
      </c>
      <c r="K156" s="105">
        <v>18.78</v>
      </c>
      <c r="L156" s="105">
        <v>27.67</v>
      </c>
      <c r="M156" s="105">
        <v>0</v>
      </c>
      <c r="N156" s="106">
        <f t="shared" si="5"/>
        <v>13.225000000000001</v>
      </c>
      <c r="O156" s="146"/>
      <c r="Q156" s="104">
        <v>45020</v>
      </c>
      <c r="R156" s="105">
        <v>17.440000000000001</v>
      </c>
      <c r="S156" s="105">
        <v>21.67</v>
      </c>
      <c r="T156" s="105">
        <v>1</v>
      </c>
      <c r="U156" s="109">
        <f t="shared" si="2"/>
        <v>4.1549999999999994</v>
      </c>
      <c r="V156" s="110">
        <f t="shared" si="4"/>
        <v>9.5549999999999997</v>
      </c>
      <c r="W156" s="79"/>
    </row>
    <row r="157" spans="1:23" ht="14.25" customHeight="1">
      <c r="A157" s="95">
        <v>2</v>
      </c>
      <c r="B157" s="104">
        <v>45060</v>
      </c>
      <c r="C157" s="106">
        <v>20.183</v>
      </c>
      <c r="D157" s="106">
        <v>28.594899999999999</v>
      </c>
      <c r="E157" s="105">
        <v>0</v>
      </c>
      <c r="F157" s="106">
        <f t="shared" si="0"/>
        <v>14.388950000000001</v>
      </c>
      <c r="G157" s="122">
        <f t="shared" si="3"/>
        <v>8.9889500000000009</v>
      </c>
      <c r="H157" s="100"/>
      <c r="J157" s="104">
        <v>44972</v>
      </c>
      <c r="K157" s="105">
        <v>18.059999999999999</v>
      </c>
      <c r="L157" s="105">
        <v>29.17</v>
      </c>
      <c r="M157" s="105">
        <v>22.4</v>
      </c>
      <c r="N157" s="106">
        <f t="shared" si="5"/>
        <v>13.615000000000002</v>
      </c>
      <c r="O157" s="146"/>
      <c r="Q157" s="104">
        <v>45021</v>
      </c>
      <c r="R157" s="105">
        <v>16.72</v>
      </c>
      <c r="S157" s="105">
        <v>26.83</v>
      </c>
      <c r="T157" s="105">
        <v>0</v>
      </c>
      <c r="U157" s="109">
        <f t="shared" si="2"/>
        <v>6.3749999999999982</v>
      </c>
      <c r="V157" s="110">
        <f t="shared" si="4"/>
        <v>11.774999999999999</v>
      </c>
      <c r="W157" s="79"/>
    </row>
    <row r="158" spans="1:23" ht="14.25" customHeight="1">
      <c r="A158" s="95">
        <v>2</v>
      </c>
      <c r="B158" s="104">
        <v>45061</v>
      </c>
      <c r="C158" s="106">
        <v>19.810300000000002</v>
      </c>
      <c r="D158" s="106">
        <v>28.0093</v>
      </c>
      <c r="E158" s="105">
        <v>0.2</v>
      </c>
      <c r="F158" s="106">
        <f t="shared" si="0"/>
        <v>13.909800000000001</v>
      </c>
      <c r="G158" s="122">
        <f t="shared" si="3"/>
        <v>8.5098000000000003</v>
      </c>
      <c r="H158" s="100"/>
      <c r="J158" s="104">
        <v>44973</v>
      </c>
      <c r="K158" s="105">
        <v>17.93</v>
      </c>
      <c r="L158" s="105">
        <v>28.83</v>
      </c>
      <c r="M158" s="105">
        <v>0</v>
      </c>
      <c r="N158" s="106">
        <f t="shared" si="5"/>
        <v>13.379999999999999</v>
      </c>
      <c r="O158" s="146"/>
      <c r="P158" s="95" t="s">
        <v>103</v>
      </c>
      <c r="Q158" s="104">
        <v>45022</v>
      </c>
      <c r="R158" s="105">
        <v>15.11</v>
      </c>
      <c r="S158" s="105">
        <v>20.39</v>
      </c>
      <c r="T158" s="105">
        <v>39.4</v>
      </c>
      <c r="U158" s="109">
        <f t="shared" si="2"/>
        <v>2.3499999999999996</v>
      </c>
      <c r="V158" s="110">
        <f t="shared" si="4"/>
        <v>7.75</v>
      </c>
      <c r="W158" s="79"/>
    </row>
    <row r="159" spans="1:23" ht="14.25" customHeight="1">
      <c r="A159" s="95">
        <v>2</v>
      </c>
      <c r="B159" s="104">
        <v>45062</v>
      </c>
      <c r="C159" s="106">
        <v>19.650600000000001</v>
      </c>
      <c r="D159" s="106">
        <v>23.909800000000001</v>
      </c>
      <c r="E159" s="105">
        <v>0.4</v>
      </c>
      <c r="F159" s="106">
        <f t="shared" si="0"/>
        <v>11.780200000000001</v>
      </c>
      <c r="G159" s="122">
        <f t="shared" si="3"/>
        <v>6.3802000000000003</v>
      </c>
      <c r="H159" s="100"/>
      <c r="J159" s="104">
        <v>44974</v>
      </c>
      <c r="K159" s="105">
        <v>17.670000000000002</v>
      </c>
      <c r="L159" s="105">
        <v>30.72</v>
      </c>
      <c r="M159" s="105">
        <v>12.2</v>
      </c>
      <c r="N159" s="106">
        <f t="shared" si="5"/>
        <v>14.195</v>
      </c>
      <c r="O159" s="146"/>
      <c r="Q159" s="104">
        <v>45023</v>
      </c>
      <c r="R159" s="105">
        <v>16.329999999999998</v>
      </c>
      <c r="S159" s="105">
        <v>24.22</v>
      </c>
      <c r="T159" s="105">
        <v>0</v>
      </c>
      <c r="U159" s="109">
        <f t="shared" si="2"/>
        <v>4.8749999999999982</v>
      </c>
      <c r="V159" s="110">
        <f t="shared" si="4"/>
        <v>10.274999999999999</v>
      </c>
      <c r="W159" s="79"/>
    </row>
    <row r="160" spans="1:23" ht="14.25" customHeight="1">
      <c r="A160" s="95">
        <v>2</v>
      </c>
      <c r="B160" s="104">
        <v>45063</v>
      </c>
      <c r="C160" s="106">
        <v>19.224699999999999</v>
      </c>
      <c r="D160" s="106">
        <v>28.381900000000002</v>
      </c>
      <c r="E160" s="105">
        <v>0</v>
      </c>
      <c r="F160" s="106">
        <f t="shared" si="0"/>
        <v>13.8033</v>
      </c>
      <c r="G160" s="122">
        <f t="shared" si="3"/>
        <v>8.4032999999999998</v>
      </c>
      <c r="H160" s="100"/>
      <c r="J160" s="104">
        <v>44975</v>
      </c>
      <c r="K160" s="105">
        <v>16.940000000000001</v>
      </c>
      <c r="L160" s="105">
        <v>27.5</v>
      </c>
      <c r="M160" s="105">
        <v>2</v>
      </c>
      <c r="N160" s="106">
        <f t="shared" si="5"/>
        <v>12.219999999999999</v>
      </c>
      <c r="O160" s="146"/>
      <c r="Q160" s="104">
        <v>45024</v>
      </c>
      <c r="R160" s="105">
        <v>15.83</v>
      </c>
      <c r="S160" s="105">
        <v>25.5</v>
      </c>
      <c r="T160" s="105">
        <v>7.2</v>
      </c>
      <c r="U160" s="109">
        <f t="shared" si="2"/>
        <v>5.2649999999999988</v>
      </c>
      <c r="V160" s="110">
        <f t="shared" si="4"/>
        <v>10.664999999999999</v>
      </c>
      <c r="W160" s="79"/>
    </row>
    <row r="161" spans="1:23" ht="14.25" customHeight="1">
      <c r="A161" s="95">
        <v>2</v>
      </c>
      <c r="B161" s="104">
        <v>45064</v>
      </c>
      <c r="C161" s="106">
        <v>20.449200000000001</v>
      </c>
      <c r="D161" s="106">
        <v>28.488399999999999</v>
      </c>
      <c r="E161" s="105">
        <v>0</v>
      </c>
      <c r="F161" s="106">
        <f t="shared" si="0"/>
        <v>14.468800000000002</v>
      </c>
      <c r="G161" s="122">
        <f t="shared" si="3"/>
        <v>9.0688000000000013</v>
      </c>
      <c r="H161" s="100"/>
      <c r="J161" s="104">
        <v>44976</v>
      </c>
      <c r="K161" s="105">
        <v>17.829999999999998</v>
      </c>
      <c r="L161" s="105">
        <v>31.83</v>
      </c>
      <c r="M161" s="105">
        <v>0.8</v>
      </c>
      <c r="N161" s="106">
        <f t="shared" si="5"/>
        <v>14.829999999999998</v>
      </c>
      <c r="O161" s="146"/>
      <c r="Q161" s="104">
        <v>45025</v>
      </c>
      <c r="R161" s="105">
        <v>17.39</v>
      </c>
      <c r="S161" s="105">
        <v>26.94</v>
      </c>
      <c r="T161" s="105">
        <v>7.6</v>
      </c>
      <c r="U161" s="109">
        <f t="shared" si="2"/>
        <v>6.7649999999999988</v>
      </c>
      <c r="V161" s="110">
        <f t="shared" si="4"/>
        <v>12.164999999999999</v>
      </c>
      <c r="W161" s="79"/>
    </row>
    <row r="162" spans="1:23" ht="14.25" customHeight="1">
      <c r="A162" s="95">
        <v>2</v>
      </c>
      <c r="B162" s="104">
        <v>45065</v>
      </c>
      <c r="C162" s="106">
        <v>21.034800000000001</v>
      </c>
      <c r="D162" s="106">
        <v>28.914300000000001</v>
      </c>
      <c r="E162" s="105">
        <v>0</v>
      </c>
      <c r="F162" s="106">
        <f t="shared" si="0"/>
        <v>14.974550000000001</v>
      </c>
      <c r="G162" s="122">
        <f t="shared" si="3"/>
        <v>9.5745500000000003</v>
      </c>
      <c r="H162" s="100"/>
      <c r="J162" s="104">
        <v>44977</v>
      </c>
      <c r="K162" s="105">
        <v>17.670000000000002</v>
      </c>
      <c r="L162" s="105">
        <v>26.78</v>
      </c>
      <c r="M162" s="105">
        <v>20.399999999999999</v>
      </c>
      <c r="N162" s="106">
        <f t="shared" si="5"/>
        <v>12.225000000000001</v>
      </c>
      <c r="O162" s="146"/>
      <c r="Q162" s="104">
        <v>45026</v>
      </c>
      <c r="R162" s="105">
        <v>16.829999999999998</v>
      </c>
      <c r="S162" s="105">
        <v>23.61</v>
      </c>
      <c r="T162" s="105">
        <v>1</v>
      </c>
      <c r="U162" s="109">
        <f t="shared" si="2"/>
        <v>4.8199999999999985</v>
      </c>
      <c r="V162" s="110">
        <f t="shared" si="4"/>
        <v>10.219999999999999</v>
      </c>
      <c r="W162" s="79"/>
    </row>
    <row r="163" spans="1:23" ht="14.25" customHeight="1">
      <c r="A163" s="95">
        <v>2</v>
      </c>
      <c r="B163" s="104">
        <v>45066</v>
      </c>
      <c r="C163" s="106">
        <v>20.2362</v>
      </c>
      <c r="D163" s="106">
        <v>25.666699999999999</v>
      </c>
      <c r="E163" s="105">
        <v>13.399999999999995</v>
      </c>
      <c r="F163" s="106">
        <f t="shared" si="0"/>
        <v>12.951450000000001</v>
      </c>
      <c r="G163" s="122">
        <f t="shared" si="3"/>
        <v>7.5514500000000009</v>
      </c>
      <c r="H163" s="100"/>
      <c r="J163" s="104">
        <v>44978</v>
      </c>
      <c r="K163" s="105">
        <v>17.440000000000001</v>
      </c>
      <c r="L163" s="105">
        <v>26.11</v>
      </c>
      <c r="M163" s="105">
        <v>10.199999999999999</v>
      </c>
      <c r="N163" s="106">
        <f t="shared" si="5"/>
        <v>11.774999999999999</v>
      </c>
      <c r="O163" s="146"/>
      <c r="Q163" s="104">
        <v>45027</v>
      </c>
      <c r="R163" s="105">
        <v>17.559999999999999</v>
      </c>
      <c r="S163" s="105">
        <v>23.17</v>
      </c>
      <c r="T163" s="105">
        <v>0.2</v>
      </c>
      <c r="U163" s="109">
        <f t="shared" si="2"/>
        <v>4.9650000000000016</v>
      </c>
      <c r="V163" s="110">
        <f t="shared" si="4"/>
        <v>10.365000000000002</v>
      </c>
      <c r="W163" s="79"/>
    </row>
    <row r="164" spans="1:23" ht="14.25" customHeight="1">
      <c r="A164" s="95">
        <v>2</v>
      </c>
      <c r="B164" s="104">
        <v>45067</v>
      </c>
      <c r="C164" s="106">
        <v>20.023299999999999</v>
      </c>
      <c r="D164" s="106">
        <v>24.601900000000001</v>
      </c>
      <c r="E164" s="105">
        <v>0.60000000000000009</v>
      </c>
      <c r="F164" s="106">
        <f t="shared" si="0"/>
        <v>12.3126</v>
      </c>
      <c r="G164" s="122">
        <f t="shared" si="3"/>
        <v>6.9125999999999994</v>
      </c>
      <c r="H164" s="100"/>
      <c r="J164" s="104">
        <v>44979</v>
      </c>
      <c r="K164" s="105">
        <v>16.829999999999998</v>
      </c>
      <c r="L164" s="105">
        <v>24.56</v>
      </c>
      <c r="M164" s="105">
        <v>0</v>
      </c>
      <c r="N164" s="106">
        <f t="shared" si="5"/>
        <v>10.695</v>
      </c>
      <c r="O164" s="146"/>
      <c r="Q164" s="104">
        <v>45028</v>
      </c>
      <c r="R164" s="105">
        <v>16.89</v>
      </c>
      <c r="S164" s="105">
        <v>25.22</v>
      </c>
      <c r="T164" s="105">
        <v>0</v>
      </c>
      <c r="U164" s="109">
        <f t="shared" si="2"/>
        <v>5.6549999999999994</v>
      </c>
      <c r="V164" s="110">
        <f t="shared" si="4"/>
        <v>11.055</v>
      </c>
      <c r="W164" s="79"/>
    </row>
    <row r="165" spans="1:23" ht="14.25" customHeight="1">
      <c r="A165" s="95">
        <v>2</v>
      </c>
      <c r="B165" s="104">
        <v>45068</v>
      </c>
      <c r="C165" s="106">
        <v>19.757100000000001</v>
      </c>
      <c r="D165" s="106">
        <v>26.5718</v>
      </c>
      <c r="E165" s="105">
        <v>2.4</v>
      </c>
      <c r="F165" s="106">
        <f t="shared" si="0"/>
        <v>13.164450000000002</v>
      </c>
      <c r="G165" s="122">
        <f t="shared" si="3"/>
        <v>7.7644500000000019</v>
      </c>
      <c r="H165" s="100"/>
      <c r="J165" s="104">
        <v>44980</v>
      </c>
      <c r="K165" s="105">
        <v>17.93</v>
      </c>
      <c r="L165" s="105">
        <v>28.83</v>
      </c>
      <c r="M165" s="105">
        <v>0</v>
      </c>
      <c r="N165" s="106">
        <f t="shared" si="5"/>
        <v>13.379999999999999</v>
      </c>
      <c r="O165" s="146"/>
      <c r="Q165" s="104">
        <v>45029</v>
      </c>
      <c r="R165" s="105">
        <v>18.89</v>
      </c>
      <c r="S165" s="105">
        <v>22.72</v>
      </c>
      <c r="T165" s="105">
        <v>3.6</v>
      </c>
      <c r="U165" s="109">
        <f t="shared" si="2"/>
        <v>5.4049999999999994</v>
      </c>
      <c r="V165" s="110">
        <f t="shared" si="4"/>
        <v>10.805</v>
      </c>
      <c r="W165" s="79"/>
    </row>
    <row r="166" spans="1:23" ht="14.25" customHeight="1">
      <c r="A166" s="95">
        <v>2</v>
      </c>
      <c r="B166" s="104">
        <v>45069</v>
      </c>
      <c r="C166" s="106">
        <v>19.5441</v>
      </c>
      <c r="D166" s="106">
        <v>25.773199999999999</v>
      </c>
      <c r="E166" s="105">
        <v>0.60000000000000009</v>
      </c>
      <c r="F166" s="106">
        <f t="shared" si="0"/>
        <v>12.658650000000002</v>
      </c>
      <c r="G166" s="147">
        <f t="shared" si="3"/>
        <v>7.2586500000000012</v>
      </c>
      <c r="H166" s="100"/>
      <c r="J166" s="104">
        <v>44981</v>
      </c>
      <c r="K166" s="105">
        <v>18.11</v>
      </c>
      <c r="L166" s="105">
        <v>30</v>
      </c>
      <c r="M166" s="105">
        <v>0</v>
      </c>
      <c r="N166" s="106">
        <f t="shared" si="5"/>
        <v>14.055</v>
      </c>
      <c r="O166" s="146"/>
      <c r="Q166" s="104">
        <v>45030</v>
      </c>
      <c r="R166" s="105">
        <v>17.61</v>
      </c>
      <c r="S166" s="105">
        <v>21.22</v>
      </c>
      <c r="T166" s="105">
        <v>0.4</v>
      </c>
      <c r="U166" s="109">
        <f t="shared" si="2"/>
        <v>4.0149999999999988</v>
      </c>
      <c r="V166" s="110">
        <f t="shared" si="4"/>
        <v>9.4149999999999991</v>
      </c>
      <c r="W166" s="79"/>
    </row>
    <row r="167" spans="1:23" ht="14.25" customHeight="1">
      <c r="A167" s="95">
        <v>2</v>
      </c>
      <c r="B167" s="104">
        <v>45070</v>
      </c>
      <c r="C167" s="106">
        <v>18.319600000000001</v>
      </c>
      <c r="D167" s="106">
        <v>28.0625</v>
      </c>
      <c r="E167" s="105">
        <v>0.2</v>
      </c>
      <c r="F167" s="148">
        <f t="shared" si="0"/>
        <v>13.191050000000001</v>
      </c>
      <c r="G167" s="147"/>
      <c r="H167" s="100"/>
      <c r="J167" s="104">
        <v>44982</v>
      </c>
      <c r="K167" s="105">
        <v>18.5</v>
      </c>
      <c r="L167" s="105">
        <v>29.39</v>
      </c>
      <c r="M167" s="105">
        <v>0</v>
      </c>
      <c r="N167" s="106">
        <f t="shared" si="5"/>
        <v>13.945</v>
      </c>
      <c r="O167" s="146"/>
      <c r="Q167" s="104">
        <v>45031</v>
      </c>
      <c r="R167" s="105">
        <v>16.670000000000002</v>
      </c>
      <c r="S167" s="105">
        <v>23.5</v>
      </c>
      <c r="T167" s="105">
        <v>0.6</v>
      </c>
      <c r="U167" s="109">
        <f t="shared" si="2"/>
        <v>4.6850000000000005</v>
      </c>
      <c r="V167" s="110">
        <f t="shared" si="4"/>
        <v>10.085000000000001</v>
      </c>
      <c r="W167" s="79"/>
    </row>
    <row r="168" spans="1:23" ht="14.25" customHeight="1">
      <c r="A168" s="95">
        <v>2</v>
      </c>
      <c r="B168" s="104">
        <v>45071</v>
      </c>
      <c r="C168" s="106">
        <v>20.2362</v>
      </c>
      <c r="D168" s="106">
        <v>28.328700000000001</v>
      </c>
      <c r="E168" s="105">
        <v>1</v>
      </c>
      <c r="F168" s="106">
        <f t="shared" si="0"/>
        <v>14.282450000000001</v>
      </c>
      <c r="G168" s="149"/>
      <c r="H168" s="100"/>
      <c r="J168" s="104">
        <v>44983</v>
      </c>
      <c r="K168" s="105">
        <v>18.39</v>
      </c>
      <c r="L168" s="105">
        <v>29.56</v>
      </c>
      <c r="M168" s="105">
        <v>0</v>
      </c>
      <c r="N168" s="106">
        <f t="shared" si="5"/>
        <v>13.975000000000001</v>
      </c>
      <c r="O168" s="146"/>
      <c r="Q168" s="104">
        <v>45032</v>
      </c>
      <c r="R168" s="105">
        <v>16.440000000000001</v>
      </c>
      <c r="S168" s="105">
        <v>19.829999999999998</v>
      </c>
      <c r="T168" s="105">
        <v>12.2</v>
      </c>
      <c r="U168" s="109">
        <f t="shared" si="2"/>
        <v>2.7349999999999977</v>
      </c>
      <c r="V168" s="110">
        <f t="shared" si="4"/>
        <v>8.134999999999998</v>
      </c>
      <c r="W168" s="79"/>
    </row>
    <row r="169" spans="1:23" ht="14.25" customHeight="1">
      <c r="A169" s="95">
        <v>2</v>
      </c>
      <c r="B169" s="104">
        <v>45072</v>
      </c>
      <c r="C169" s="106">
        <v>19.757100000000001</v>
      </c>
      <c r="D169" s="106">
        <v>23.217700000000001</v>
      </c>
      <c r="E169" s="105">
        <v>0</v>
      </c>
      <c r="F169" s="106">
        <f t="shared" si="0"/>
        <v>11.487400000000001</v>
      </c>
      <c r="G169" s="107"/>
      <c r="H169" s="100"/>
      <c r="J169" s="104">
        <v>44984</v>
      </c>
      <c r="K169" s="105">
        <v>18.39</v>
      </c>
      <c r="L169" s="105">
        <v>32.39</v>
      </c>
      <c r="M169" s="105">
        <v>3.8</v>
      </c>
      <c r="N169" s="106">
        <f t="shared" si="5"/>
        <v>15.39</v>
      </c>
      <c r="O169" s="146"/>
      <c r="Q169" s="104">
        <v>45033</v>
      </c>
      <c r="R169" s="105">
        <v>15.89</v>
      </c>
      <c r="S169" s="105">
        <v>23.72</v>
      </c>
      <c r="T169" s="105">
        <v>7.2</v>
      </c>
      <c r="U169" s="109">
        <f t="shared" si="2"/>
        <v>4.4049999999999994</v>
      </c>
      <c r="V169" s="110">
        <f t="shared" si="4"/>
        <v>9.8049999999999997</v>
      </c>
      <c r="W169" s="79"/>
    </row>
    <row r="170" spans="1:23" ht="14.25" customHeight="1">
      <c r="A170" s="95">
        <v>2</v>
      </c>
      <c r="B170" s="104">
        <v>45073</v>
      </c>
      <c r="C170" s="106">
        <v>19.5441</v>
      </c>
      <c r="D170" s="106">
        <v>27.796299999999999</v>
      </c>
      <c r="E170" s="105">
        <v>0</v>
      </c>
      <c r="F170" s="106">
        <f t="shared" si="0"/>
        <v>13.670200000000001</v>
      </c>
      <c r="G170" s="107"/>
      <c r="H170" s="100"/>
      <c r="J170" s="130">
        <v>44985</v>
      </c>
      <c r="K170" s="117">
        <v>18.39</v>
      </c>
      <c r="L170" s="117">
        <v>32.28</v>
      </c>
      <c r="M170" s="117">
        <v>0</v>
      </c>
      <c r="N170" s="141">
        <f t="shared" si="5"/>
        <v>15.335000000000001</v>
      </c>
      <c r="O170" s="150"/>
      <c r="Q170" s="104">
        <v>45034</v>
      </c>
      <c r="R170" s="105">
        <v>16.559999999999999</v>
      </c>
      <c r="S170" s="105">
        <v>25.61</v>
      </c>
      <c r="T170" s="105">
        <v>0</v>
      </c>
      <c r="U170" s="109">
        <f t="shared" si="2"/>
        <v>5.6850000000000005</v>
      </c>
      <c r="V170" s="110">
        <f t="shared" si="4"/>
        <v>11.085000000000001</v>
      </c>
      <c r="W170" s="79"/>
    </row>
    <row r="171" spans="1:23" ht="14.25" customHeight="1">
      <c r="A171" s="95">
        <v>2</v>
      </c>
      <c r="B171" s="104">
        <v>45074</v>
      </c>
      <c r="C171" s="106">
        <v>19.916799999999999</v>
      </c>
      <c r="D171" s="106">
        <v>27.956</v>
      </c>
      <c r="E171" s="105">
        <v>0</v>
      </c>
      <c r="F171" s="106">
        <f t="shared" si="0"/>
        <v>13.936399999999999</v>
      </c>
      <c r="G171" s="107"/>
      <c r="H171" s="100"/>
      <c r="J171" s="133">
        <v>44986</v>
      </c>
      <c r="K171" s="120">
        <v>18.72</v>
      </c>
      <c r="L171" s="120">
        <v>30.44</v>
      </c>
      <c r="M171" s="120">
        <v>1.6</v>
      </c>
      <c r="N171" s="142">
        <f t="shared" si="5"/>
        <v>14.579999999999998</v>
      </c>
      <c r="O171" s="145"/>
      <c r="Q171" s="104">
        <v>45035</v>
      </c>
      <c r="R171" s="105">
        <v>17</v>
      </c>
      <c r="S171" s="105">
        <v>27.06</v>
      </c>
      <c r="T171" s="105">
        <v>0</v>
      </c>
      <c r="U171" s="109">
        <f t="shared" si="2"/>
        <v>6.6300000000000008</v>
      </c>
      <c r="V171" s="110">
        <f t="shared" si="4"/>
        <v>12.030000000000001</v>
      </c>
      <c r="W171" s="79"/>
    </row>
    <row r="172" spans="1:23" ht="14.25" customHeight="1">
      <c r="A172" s="95">
        <v>2</v>
      </c>
      <c r="B172" s="104">
        <v>45075</v>
      </c>
      <c r="C172" s="106">
        <v>19.757100000000001</v>
      </c>
      <c r="D172" s="106">
        <v>27.689800000000002</v>
      </c>
      <c r="E172" s="105">
        <v>0</v>
      </c>
      <c r="F172" s="106">
        <f t="shared" si="0"/>
        <v>13.72345</v>
      </c>
      <c r="G172" s="107"/>
      <c r="H172" s="100"/>
      <c r="J172" s="104">
        <v>44987</v>
      </c>
      <c r="K172" s="105">
        <v>18.22</v>
      </c>
      <c r="L172" s="105">
        <v>30.11</v>
      </c>
      <c r="M172" s="105">
        <v>4.4000000000000004</v>
      </c>
      <c r="N172" s="106">
        <f t="shared" si="5"/>
        <v>14.164999999999999</v>
      </c>
      <c r="O172" s="146"/>
      <c r="Q172" s="104">
        <v>45036</v>
      </c>
      <c r="R172" s="105">
        <v>16.78</v>
      </c>
      <c r="S172" s="105">
        <v>21.83</v>
      </c>
      <c r="T172" s="105">
        <v>2</v>
      </c>
      <c r="U172" s="109">
        <f t="shared" si="2"/>
        <v>3.9049999999999994</v>
      </c>
      <c r="V172" s="110">
        <f t="shared" si="4"/>
        <v>9.3049999999999997</v>
      </c>
      <c r="W172" s="79"/>
    </row>
    <row r="173" spans="1:23" ht="14.25" customHeight="1">
      <c r="A173" s="95">
        <v>2</v>
      </c>
      <c r="B173" s="104">
        <v>45076</v>
      </c>
      <c r="C173" s="106">
        <v>19.597300000000001</v>
      </c>
      <c r="D173" s="106">
        <v>25.347300000000001</v>
      </c>
      <c r="E173" s="105">
        <v>0.2</v>
      </c>
      <c r="F173" s="106">
        <f t="shared" si="0"/>
        <v>12.472300000000001</v>
      </c>
      <c r="G173" s="107"/>
      <c r="H173" s="100"/>
      <c r="J173" s="104">
        <v>44988</v>
      </c>
      <c r="K173" s="105">
        <v>18.829999999999998</v>
      </c>
      <c r="L173" s="105">
        <v>29.56</v>
      </c>
      <c r="M173" s="105">
        <v>0.2</v>
      </c>
      <c r="N173" s="106">
        <f t="shared" si="5"/>
        <v>14.195</v>
      </c>
      <c r="O173" s="146"/>
      <c r="Q173" s="104">
        <v>45037</v>
      </c>
      <c r="R173" s="105">
        <v>16.39</v>
      </c>
      <c r="S173" s="105">
        <v>22.89</v>
      </c>
      <c r="T173" s="105">
        <v>7</v>
      </c>
      <c r="U173" s="109"/>
      <c r="V173" s="110">
        <f t="shared" si="4"/>
        <v>9.64</v>
      </c>
      <c r="W173" s="79"/>
    </row>
    <row r="174" spans="1:23" ht="14.25" customHeight="1">
      <c r="A174" s="95">
        <v>2</v>
      </c>
      <c r="B174" s="130">
        <v>45077</v>
      </c>
      <c r="C174" s="141">
        <v>18.638999999999999</v>
      </c>
      <c r="D174" s="141">
        <v>29.127300000000002</v>
      </c>
      <c r="E174" s="117">
        <v>0</v>
      </c>
      <c r="F174" s="141">
        <f t="shared" si="0"/>
        <v>13.883150000000001</v>
      </c>
      <c r="G174" s="151"/>
      <c r="H174" s="100">
        <f>AVERAGE(D11:D174)</f>
        <v>28.210732926829266</v>
      </c>
      <c r="J174" s="104">
        <v>44989</v>
      </c>
      <c r="K174" s="105">
        <v>19.22</v>
      </c>
      <c r="L174" s="105">
        <v>26.06</v>
      </c>
      <c r="M174" s="105">
        <v>0.6</v>
      </c>
      <c r="N174" s="106">
        <f t="shared" si="5"/>
        <v>12.64</v>
      </c>
      <c r="O174" s="146"/>
      <c r="Q174" s="104">
        <v>45038</v>
      </c>
      <c r="R174" s="105">
        <v>16.559999999999999</v>
      </c>
      <c r="S174" s="105">
        <v>22.67</v>
      </c>
      <c r="T174" s="105">
        <v>7.6</v>
      </c>
      <c r="U174" s="109"/>
      <c r="V174" s="110">
        <f t="shared" si="4"/>
        <v>9.615000000000002</v>
      </c>
    </row>
    <row r="175" spans="1:23" ht="14.25" customHeight="1">
      <c r="A175" s="95">
        <v>2</v>
      </c>
      <c r="B175" s="152">
        <v>45078</v>
      </c>
      <c r="C175" s="153">
        <v>18.989999999999998</v>
      </c>
      <c r="D175" s="153">
        <v>24.96</v>
      </c>
      <c r="E175" s="154">
        <v>8</v>
      </c>
      <c r="F175" s="155">
        <f t="shared" si="0"/>
        <v>11.975000000000001</v>
      </c>
      <c r="G175" s="149"/>
      <c r="H175" s="100">
        <f>AVERAGE(D175:D296)</f>
        <v>29.297219741078145</v>
      </c>
      <c r="J175" s="104">
        <v>44990</v>
      </c>
      <c r="K175" s="105">
        <v>18.440000000000001</v>
      </c>
      <c r="L175" s="105">
        <v>24.72</v>
      </c>
      <c r="M175" s="105">
        <v>8.6</v>
      </c>
      <c r="N175" s="106">
        <f t="shared" si="5"/>
        <v>11.579999999999998</v>
      </c>
      <c r="O175" s="146"/>
      <c r="Q175" s="104">
        <v>45039</v>
      </c>
      <c r="R175" s="105">
        <v>15.94</v>
      </c>
      <c r="S175" s="105">
        <v>24.28</v>
      </c>
      <c r="T175" s="105">
        <v>0</v>
      </c>
      <c r="U175" s="109"/>
      <c r="V175" s="110">
        <f t="shared" si="4"/>
        <v>10.11</v>
      </c>
    </row>
    <row r="176" spans="1:23" ht="14.25" customHeight="1">
      <c r="A176" s="95">
        <v>2</v>
      </c>
      <c r="B176" s="104">
        <v>45079</v>
      </c>
      <c r="C176" s="105">
        <v>18.989999999999998</v>
      </c>
      <c r="D176" s="105">
        <v>25.44</v>
      </c>
      <c r="E176" s="137">
        <v>0</v>
      </c>
      <c r="F176" s="106">
        <f t="shared" si="0"/>
        <v>12.215</v>
      </c>
      <c r="G176" s="107"/>
      <c r="H176" s="100">
        <f>H175-H174</f>
        <v>1.0864868142488788</v>
      </c>
      <c r="J176" s="104">
        <v>44991</v>
      </c>
      <c r="K176" s="105">
        <v>18.170000000000002</v>
      </c>
      <c r="L176" s="105">
        <v>28.78</v>
      </c>
      <c r="M176" s="105">
        <v>1.8</v>
      </c>
      <c r="N176" s="106">
        <f t="shared" si="5"/>
        <v>13.475000000000001</v>
      </c>
      <c r="O176" s="146"/>
      <c r="Q176" s="104">
        <v>45040</v>
      </c>
      <c r="R176" s="105">
        <v>16.559999999999999</v>
      </c>
      <c r="S176" s="105">
        <v>25.39</v>
      </c>
      <c r="T176" s="105">
        <v>0</v>
      </c>
      <c r="U176" s="109"/>
      <c r="V176" s="110">
        <f t="shared" si="4"/>
        <v>10.975000000000001</v>
      </c>
      <c r="W176" s="79"/>
    </row>
    <row r="177" spans="1:23" ht="14.25" customHeight="1">
      <c r="A177" s="95">
        <v>2</v>
      </c>
      <c r="B177" s="104">
        <v>45080</v>
      </c>
      <c r="C177" s="105">
        <v>17.37</v>
      </c>
      <c r="D177" s="105">
        <v>29.64</v>
      </c>
      <c r="E177" s="137">
        <v>6</v>
      </c>
      <c r="F177" s="106">
        <f t="shared" si="0"/>
        <v>13.505000000000003</v>
      </c>
      <c r="G177" s="107"/>
      <c r="H177" s="100"/>
      <c r="J177" s="104">
        <v>44992</v>
      </c>
      <c r="K177" s="105">
        <v>17.170000000000002</v>
      </c>
      <c r="L177" s="105">
        <v>23.17</v>
      </c>
      <c r="M177" s="105">
        <v>9.1999999999999993</v>
      </c>
      <c r="N177" s="106">
        <f t="shared" si="5"/>
        <v>10.170000000000002</v>
      </c>
      <c r="O177" s="146"/>
      <c r="Q177" s="104">
        <v>45041</v>
      </c>
      <c r="R177" s="105">
        <v>17.559999999999999</v>
      </c>
      <c r="S177" s="105">
        <v>25.5</v>
      </c>
      <c r="T177" s="105">
        <v>0.2</v>
      </c>
      <c r="U177" s="109"/>
      <c r="V177" s="110">
        <f t="shared" si="4"/>
        <v>11.530000000000001</v>
      </c>
      <c r="W177" s="79"/>
    </row>
    <row r="178" spans="1:23" ht="14.25" customHeight="1">
      <c r="A178" s="95">
        <v>2</v>
      </c>
      <c r="B178" s="104">
        <v>45081</v>
      </c>
      <c r="C178" s="105">
        <v>19.04</v>
      </c>
      <c r="D178" s="105">
        <v>28.3</v>
      </c>
      <c r="E178" s="137">
        <v>0</v>
      </c>
      <c r="F178" s="106">
        <f t="shared" si="0"/>
        <v>13.670000000000002</v>
      </c>
      <c r="G178" s="107"/>
      <c r="H178" s="100">
        <f>AVERAGE(C11:C174)</f>
        <v>17.880076829268287</v>
      </c>
      <c r="J178" s="104">
        <v>44993</v>
      </c>
      <c r="K178" s="105">
        <v>18</v>
      </c>
      <c r="L178" s="105">
        <v>22.56</v>
      </c>
      <c r="M178" s="105">
        <v>0.4</v>
      </c>
      <c r="N178" s="106">
        <f t="shared" si="5"/>
        <v>10.280000000000001</v>
      </c>
      <c r="O178" s="146"/>
      <c r="Q178" s="104">
        <v>45042</v>
      </c>
      <c r="R178" s="105">
        <v>16.440000000000001</v>
      </c>
      <c r="S178" s="105">
        <v>23.11</v>
      </c>
      <c r="T178" s="105">
        <v>1.2</v>
      </c>
      <c r="U178" s="109"/>
      <c r="V178" s="110">
        <f t="shared" si="4"/>
        <v>9.7749999999999986</v>
      </c>
      <c r="W178" s="79"/>
    </row>
    <row r="179" spans="1:23" ht="14.25" customHeight="1">
      <c r="A179" s="95">
        <v>2</v>
      </c>
      <c r="B179" s="104">
        <v>45082</v>
      </c>
      <c r="C179" s="105">
        <v>17.11</v>
      </c>
      <c r="D179" s="105">
        <v>28.94</v>
      </c>
      <c r="E179" s="137">
        <v>0</v>
      </c>
      <c r="F179" s="106">
        <f t="shared" si="0"/>
        <v>13.024999999999999</v>
      </c>
      <c r="G179" s="107"/>
      <c r="H179" s="100">
        <f>AVERAGE(C175:C296)</f>
        <v>17.99497511009686</v>
      </c>
      <c r="J179" s="104">
        <v>44994</v>
      </c>
      <c r="K179" s="105">
        <v>17</v>
      </c>
      <c r="L179" s="105">
        <v>19.72</v>
      </c>
      <c r="M179" s="105">
        <v>6.4</v>
      </c>
      <c r="N179" s="106">
        <f t="shared" si="5"/>
        <v>8.36</v>
      </c>
      <c r="O179" s="146"/>
      <c r="Q179" s="104">
        <v>45043</v>
      </c>
      <c r="R179" s="105">
        <v>16.89</v>
      </c>
      <c r="S179" s="105">
        <v>23.11</v>
      </c>
      <c r="T179" s="105">
        <v>12</v>
      </c>
      <c r="U179" s="109"/>
      <c r="V179" s="110">
        <f t="shared" si="4"/>
        <v>10</v>
      </c>
      <c r="W179" s="79"/>
    </row>
    <row r="180" spans="1:23" ht="14.25" customHeight="1">
      <c r="A180" s="95">
        <v>2</v>
      </c>
      <c r="B180" s="104">
        <v>45083</v>
      </c>
      <c r="C180" s="105">
        <v>19.04</v>
      </c>
      <c r="D180" s="105">
        <v>28.3</v>
      </c>
      <c r="E180" s="137">
        <v>0</v>
      </c>
      <c r="F180" s="106">
        <f t="shared" si="0"/>
        <v>13.670000000000002</v>
      </c>
      <c r="G180" s="107"/>
      <c r="H180" s="100">
        <f>H179-H178</f>
        <v>0.11489828082857301</v>
      </c>
      <c r="J180" s="104">
        <v>44995</v>
      </c>
      <c r="K180" s="105">
        <v>16.89</v>
      </c>
      <c r="L180" s="105">
        <v>28.5</v>
      </c>
      <c r="M180" s="105">
        <v>0.2</v>
      </c>
      <c r="N180" s="106">
        <f t="shared" si="5"/>
        <v>12.695</v>
      </c>
      <c r="O180" s="146"/>
      <c r="Q180" s="104">
        <v>45044</v>
      </c>
      <c r="R180" s="105">
        <v>15.78</v>
      </c>
      <c r="S180" s="105">
        <v>24.67</v>
      </c>
      <c r="T180" s="105">
        <v>12.4</v>
      </c>
      <c r="U180" s="109"/>
      <c r="V180" s="110">
        <f t="shared" si="4"/>
        <v>10.225000000000001</v>
      </c>
      <c r="W180" s="79"/>
    </row>
    <row r="181" spans="1:23" ht="14.25" customHeight="1">
      <c r="A181" s="95">
        <v>2</v>
      </c>
      <c r="B181" s="104">
        <v>45084</v>
      </c>
      <c r="C181" s="105">
        <v>18.28</v>
      </c>
      <c r="D181" s="105">
        <v>29.1</v>
      </c>
      <c r="E181" s="137">
        <v>0</v>
      </c>
      <c r="F181" s="106">
        <f t="shared" si="0"/>
        <v>13.690000000000001</v>
      </c>
      <c r="G181" s="107"/>
      <c r="H181" s="100"/>
      <c r="J181" s="104">
        <v>44996</v>
      </c>
      <c r="K181" s="105">
        <v>16</v>
      </c>
      <c r="L181" s="105">
        <v>20.94</v>
      </c>
      <c r="M181" s="105">
        <v>16.2</v>
      </c>
      <c r="N181" s="106">
        <f t="shared" si="5"/>
        <v>8.4699999999999989</v>
      </c>
      <c r="O181" s="146"/>
      <c r="Q181" s="104">
        <v>45045</v>
      </c>
      <c r="R181" s="105">
        <v>17.72</v>
      </c>
      <c r="S181" s="105">
        <v>23.28</v>
      </c>
      <c r="T181" s="105">
        <v>5.8</v>
      </c>
      <c r="U181" s="109"/>
      <c r="V181" s="110">
        <f t="shared" si="4"/>
        <v>10.5</v>
      </c>
      <c r="W181" s="79"/>
    </row>
    <row r="182" spans="1:23" ht="14.25" customHeight="1">
      <c r="A182" s="95">
        <v>2</v>
      </c>
      <c r="B182" s="104">
        <v>45085</v>
      </c>
      <c r="C182" s="105">
        <v>17.899999999999999</v>
      </c>
      <c r="D182" s="105">
        <v>27.38</v>
      </c>
      <c r="E182" s="137">
        <v>0</v>
      </c>
      <c r="F182" s="106">
        <f t="shared" si="0"/>
        <v>12.64</v>
      </c>
      <c r="G182" s="107"/>
      <c r="H182" s="100"/>
      <c r="J182" s="104">
        <v>44997</v>
      </c>
      <c r="K182" s="105">
        <v>16.940000000000001</v>
      </c>
      <c r="L182" s="105">
        <v>26.83</v>
      </c>
      <c r="M182" s="105">
        <v>1.6</v>
      </c>
      <c r="N182" s="106">
        <f t="shared" si="5"/>
        <v>11.884999999999998</v>
      </c>
      <c r="O182" s="146"/>
      <c r="Q182" s="123">
        <v>45046</v>
      </c>
      <c r="R182" s="124">
        <v>16.829999999999998</v>
      </c>
      <c r="S182" s="124">
        <v>21.39</v>
      </c>
      <c r="T182" s="124">
        <v>3.2</v>
      </c>
      <c r="U182" s="138"/>
      <c r="V182" s="139">
        <f t="shared" si="4"/>
        <v>9.11</v>
      </c>
      <c r="W182" s="79"/>
    </row>
    <row r="183" spans="1:23" ht="14.25" customHeight="1">
      <c r="A183" s="95">
        <v>2</v>
      </c>
      <c r="B183" s="104">
        <v>45086</v>
      </c>
      <c r="C183" s="105">
        <v>18.329999999999998</v>
      </c>
      <c r="D183" s="105">
        <v>27.33</v>
      </c>
      <c r="E183" s="137">
        <v>3</v>
      </c>
      <c r="F183" s="106">
        <f t="shared" si="0"/>
        <v>12.829999999999998</v>
      </c>
      <c r="G183" s="107"/>
      <c r="H183" s="100"/>
      <c r="J183" s="104">
        <v>44998</v>
      </c>
      <c r="K183" s="105">
        <v>16.72</v>
      </c>
      <c r="L183" s="105">
        <v>23.83</v>
      </c>
      <c r="M183" s="105">
        <v>6.4</v>
      </c>
      <c r="N183" s="106">
        <f t="shared" si="5"/>
        <v>10.274999999999999</v>
      </c>
      <c r="O183" s="146"/>
      <c r="Q183" s="96">
        <v>45047</v>
      </c>
      <c r="R183" s="97">
        <v>16.11</v>
      </c>
      <c r="S183" s="97">
        <v>24.44</v>
      </c>
      <c r="T183" s="97">
        <v>2.4</v>
      </c>
      <c r="U183" s="102"/>
      <c r="V183" s="103">
        <f t="shared" si="4"/>
        <v>10.274999999999999</v>
      </c>
      <c r="W183" s="79"/>
    </row>
    <row r="184" spans="1:23" ht="14.25" customHeight="1">
      <c r="A184" s="95">
        <v>2</v>
      </c>
      <c r="B184" s="104">
        <v>45087</v>
      </c>
      <c r="C184" s="105">
        <v>18.399999999999999</v>
      </c>
      <c r="D184" s="105">
        <v>28.35</v>
      </c>
      <c r="E184" s="137">
        <v>0</v>
      </c>
      <c r="F184" s="106">
        <f t="shared" si="0"/>
        <v>13.375</v>
      </c>
      <c r="G184" s="107"/>
      <c r="H184" s="100"/>
      <c r="J184" s="104">
        <v>44999</v>
      </c>
      <c r="K184" s="105">
        <v>17.28</v>
      </c>
      <c r="L184" s="105">
        <v>25.83</v>
      </c>
      <c r="M184" s="105">
        <v>2.6</v>
      </c>
      <c r="N184" s="106">
        <f t="shared" si="5"/>
        <v>11.555</v>
      </c>
      <c r="O184" s="146"/>
      <c r="Q184" s="104">
        <v>45048</v>
      </c>
      <c r="R184" s="105">
        <v>17.72</v>
      </c>
      <c r="S184" s="105">
        <v>27.67</v>
      </c>
      <c r="T184" s="105">
        <v>0</v>
      </c>
      <c r="U184" s="109"/>
      <c r="V184" s="110">
        <f t="shared" si="4"/>
        <v>12.695</v>
      </c>
      <c r="W184" s="79"/>
    </row>
    <row r="185" spans="1:23" ht="14.25" customHeight="1">
      <c r="A185" s="95">
        <v>2</v>
      </c>
      <c r="B185" s="104">
        <v>45088</v>
      </c>
      <c r="C185" s="105">
        <v>18.45</v>
      </c>
      <c r="D185" s="105">
        <v>29.91</v>
      </c>
      <c r="E185" s="137">
        <v>0</v>
      </c>
      <c r="F185" s="106">
        <f t="shared" si="0"/>
        <v>14.18</v>
      </c>
      <c r="G185" s="107"/>
      <c r="H185" s="100"/>
      <c r="J185" s="104">
        <v>45000</v>
      </c>
      <c r="K185" s="105">
        <v>16.39</v>
      </c>
      <c r="L185" s="105">
        <v>26.67</v>
      </c>
      <c r="M185" s="105">
        <v>15.8</v>
      </c>
      <c r="N185" s="106">
        <f t="shared" si="5"/>
        <v>11.530000000000001</v>
      </c>
      <c r="O185" s="146"/>
      <c r="Q185" s="104">
        <v>45049</v>
      </c>
      <c r="R185" s="105">
        <v>18.440000000000001</v>
      </c>
      <c r="S185" s="105">
        <v>24.72</v>
      </c>
      <c r="T185" s="105">
        <v>2.6</v>
      </c>
      <c r="U185" s="109"/>
      <c r="V185" s="110">
        <f t="shared" si="4"/>
        <v>11.579999999999998</v>
      </c>
      <c r="W185" s="79"/>
    </row>
    <row r="186" spans="1:23" ht="14.25" customHeight="1">
      <c r="A186" s="95">
        <v>2</v>
      </c>
      <c r="B186" s="104">
        <v>45089</v>
      </c>
      <c r="C186" s="105">
        <v>18.61</v>
      </c>
      <c r="D186" s="105">
        <v>29.97</v>
      </c>
      <c r="E186" s="137">
        <v>0</v>
      </c>
      <c r="F186" s="106">
        <f t="shared" si="0"/>
        <v>14.29</v>
      </c>
      <c r="G186" s="107"/>
      <c r="H186" s="100"/>
      <c r="J186" s="104">
        <v>45001</v>
      </c>
      <c r="K186" s="105">
        <v>16.829999999999998</v>
      </c>
      <c r="L186" s="105">
        <v>26.33</v>
      </c>
      <c r="M186" s="105">
        <v>0</v>
      </c>
      <c r="N186" s="106">
        <f t="shared" si="5"/>
        <v>11.579999999999998</v>
      </c>
      <c r="O186" s="146"/>
      <c r="Q186" s="104">
        <v>45050</v>
      </c>
      <c r="R186" s="105">
        <v>17.39</v>
      </c>
      <c r="S186" s="105">
        <v>27.33</v>
      </c>
      <c r="T186" s="105">
        <v>1</v>
      </c>
      <c r="U186" s="109"/>
      <c r="V186" s="110">
        <f t="shared" si="4"/>
        <v>12.36</v>
      </c>
      <c r="W186" s="79"/>
    </row>
    <row r="187" spans="1:23" ht="14.25" customHeight="1">
      <c r="A187" s="95">
        <v>2</v>
      </c>
      <c r="B187" s="104">
        <v>45090</v>
      </c>
      <c r="C187" s="105">
        <v>18.07</v>
      </c>
      <c r="D187" s="105">
        <v>29.97</v>
      </c>
      <c r="E187" s="137">
        <v>0</v>
      </c>
      <c r="F187" s="106">
        <f t="shared" si="0"/>
        <v>14.02</v>
      </c>
      <c r="G187" s="107"/>
      <c r="H187" s="100"/>
      <c r="J187" s="104">
        <v>45002</v>
      </c>
      <c r="K187" s="105">
        <v>16.329999999999998</v>
      </c>
      <c r="L187" s="105">
        <v>27.89</v>
      </c>
      <c r="M187" s="105">
        <v>34.200000000000003</v>
      </c>
      <c r="N187" s="106">
        <f t="shared" si="5"/>
        <v>12.11</v>
      </c>
      <c r="O187" s="146"/>
      <c r="Q187" s="104">
        <v>45051</v>
      </c>
      <c r="R187" s="105">
        <v>18.440000000000001</v>
      </c>
      <c r="S187" s="105">
        <v>25.61</v>
      </c>
      <c r="T187" s="105">
        <v>0.2</v>
      </c>
      <c r="U187" s="109"/>
      <c r="V187" s="110">
        <f t="shared" si="4"/>
        <v>12.024999999999999</v>
      </c>
      <c r="W187" s="79"/>
    </row>
    <row r="188" spans="1:23" ht="14.25" customHeight="1">
      <c r="A188" s="95">
        <v>2</v>
      </c>
      <c r="B188" s="104">
        <v>45091</v>
      </c>
      <c r="C188" s="105">
        <v>18.399999999999999</v>
      </c>
      <c r="D188" s="105">
        <v>27.97</v>
      </c>
      <c r="E188" s="137">
        <v>5</v>
      </c>
      <c r="F188" s="106">
        <f t="shared" si="0"/>
        <v>13.184999999999999</v>
      </c>
      <c r="G188" s="107"/>
      <c r="H188" s="100"/>
      <c r="J188" s="104">
        <v>45003</v>
      </c>
      <c r="K188" s="105">
        <v>16</v>
      </c>
      <c r="L188" s="105">
        <v>25.89</v>
      </c>
      <c r="M188" s="105">
        <v>4.2</v>
      </c>
      <c r="N188" s="106">
        <f t="shared" si="5"/>
        <v>10.945</v>
      </c>
      <c r="O188" s="146"/>
      <c r="Q188" s="104">
        <v>45052</v>
      </c>
      <c r="R188" s="105">
        <v>18.670000000000002</v>
      </c>
      <c r="S188" s="105">
        <v>25.72</v>
      </c>
      <c r="T188" s="105">
        <v>0</v>
      </c>
      <c r="U188" s="109"/>
      <c r="V188" s="110">
        <f t="shared" si="4"/>
        <v>12.195</v>
      </c>
      <c r="W188" s="79"/>
    </row>
    <row r="189" spans="1:23" ht="14.25" customHeight="1">
      <c r="A189" s="95">
        <v>2</v>
      </c>
      <c r="B189" s="104">
        <v>45092</v>
      </c>
      <c r="C189" s="105">
        <v>19.36</v>
      </c>
      <c r="D189" s="105">
        <v>28.35</v>
      </c>
      <c r="E189" s="137">
        <v>0</v>
      </c>
      <c r="F189" s="106">
        <f t="shared" si="0"/>
        <v>13.855</v>
      </c>
      <c r="G189" s="107"/>
      <c r="H189" s="100"/>
      <c r="J189" s="104">
        <v>45004</v>
      </c>
      <c r="K189" s="105">
        <v>17.89</v>
      </c>
      <c r="L189" s="105">
        <v>28.89</v>
      </c>
      <c r="M189" s="105">
        <v>0.4</v>
      </c>
      <c r="N189" s="106">
        <f t="shared" si="5"/>
        <v>13.39</v>
      </c>
      <c r="O189" s="146"/>
      <c r="Q189" s="104">
        <v>45053</v>
      </c>
      <c r="R189" s="105">
        <v>18</v>
      </c>
      <c r="S189" s="105">
        <v>26.72</v>
      </c>
      <c r="T189" s="105">
        <v>0.8</v>
      </c>
      <c r="U189" s="109"/>
      <c r="V189" s="110">
        <f t="shared" si="4"/>
        <v>12.36</v>
      </c>
      <c r="W189" s="79"/>
    </row>
    <row r="190" spans="1:23" ht="14.25" customHeight="1">
      <c r="A190" s="95">
        <v>2</v>
      </c>
      <c r="B190" s="104">
        <v>45093</v>
      </c>
      <c r="C190" s="105">
        <v>18.829999999999998</v>
      </c>
      <c r="D190" s="105">
        <v>26.68</v>
      </c>
      <c r="E190" s="137">
        <v>0</v>
      </c>
      <c r="F190" s="106">
        <f t="shared" si="0"/>
        <v>12.754999999999999</v>
      </c>
      <c r="G190" s="107"/>
      <c r="H190" s="100"/>
      <c r="J190" s="104">
        <v>45005</v>
      </c>
      <c r="K190" s="105">
        <v>15.94</v>
      </c>
      <c r="L190" s="105">
        <v>28.33</v>
      </c>
      <c r="M190" s="105">
        <v>0.8</v>
      </c>
      <c r="N190" s="106">
        <f t="shared" si="5"/>
        <v>12.134999999999998</v>
      </c>
      <c r="O190" s="146"/>
      <c r="Q190" s="104">
        <v>45054</v>
      </c>
      <c r="R190" s="105">
        <v>17.72</v>
      </c>
      <c r="S190" s="105">
        <v>25.33</v>
      </c>
      <c r="T190" s="105">
        <v>1.2</v>
      </c>
      <c r="U190" s="109"/>
      <c r="V190" s="110">
        <f t="shared" si="4"/>
        <v>11.524999999999999</v>
      </c>
      <c r="W190" s="79"/>
    </row>
    <row r="191" spans="1:23" ht="14.25" customHeight="1">
      <c r="A191" s="95">
        <v>2</v>
      </c>
      <c r="B191" s="104">
        <v>45094</v>
      </c>
      <c r="C191" s="105">
        <v>18.45</v>
      </c>
      <c r="D191" s="105">
        <v>28.78</v>
      </c>
      <c r="E191" s="137">
        <v>0</v>
      </c>
      <c r="F191" s="106">
        <f t="shared" si="0"/>
        <v>13.615000000000002</v>
      </c>
      <c r="G191" s="107"/>
      <c r="H191" s="100"/>
      <c r="J191" s="104">
        <v>45006</v>
      </c>
      <c r="K191" s="105">
        <v>17.5</v>
      </c>
      <c r="L191" s="105">
        <v>28.44</v>
      </c>
      <c r="M191" s="105">
        <v>0</v>
      </c>
      <c r="N191" s="106">
        <f t="shared" si="5"/>
        <v>12.969999999999999</v>
      </c>
      <c r="O191" s="146"/>
      <c r="Q191" s="104">
        <v>45055</v>
      </c>
      <c r="R191" s="105">
        <v>17.670000000000002</v>
      </c>
      <c r="S191" s="105">
        <v>26.83</v>
      </c>
      <c r="T191" s="105">
        <v>35.799999999999997</v>
      </c>
      <c r="U191" s="109"/>
      <c r="V191" s="110">
        <f t="shared" si="4"/>
        <v>12.25</v>
      </c>
      <c r="W191" s="79"/>
    </row>
    <row r="192" spans="1:23" ht="14.25" customHeight="1">
      <c r="A192" s="95">
        <v>2</v>
      </c>
      <c r="B192" s="104">
        <v>45095</v>
      </c>
      <c r="C192" s="105">
        <v>16.13</v>
      </c>
      <c r="D192" s="105">
        <v>31.52</v>
      </c>
      <c r="E192" s="137">
        <v>0</v>
      </c>
      <c r="F192" s="106">
        <f t="shared" si="0"/>
        <v>13.824999999999999</v>
      </c>
      <c r="G192" s="146"/>
      <c r="H192" s="79"/>
      <c r="J192" s="104">
        <v>45007</v>
      </c>
      <c r="K192" s="105">
        <v>18.059999999999999</v>
      </c>
      <c r="L192" s="105">
        <v>28.44</v>
      </c>
      <c r="M192" s="105">
        <v>0</v>
      </c>
      <c r="N192" s="106">
        <f t="shared" si="5"/>
        <v>13.25</v>
      </c>
      <c r="O192" s="146"/>
      <c r="Q192" s="104">
        <v>45056</v>
      </c>
      <c r="R192" s="105">
        <v>17.829999999999998</v>
      </c>
      <c r="S192" s="105">
        <v>21.67</v>
      </c>
      <c r="T192" s="105">
        <v>2.4</v>
      </c>
      <c r="U192" s="109"/>
      <c r="V192" s="110">
        <f t="shared" si="4"/>
        <v>9.75</v>
      </c>
      <c r="W192" s="79"/>
    </row>
    <row r="193" spans="1:23" ht="14.25" customHeight="1">
      <c r="A193" s="95">
        <v>2</v>
      </c>
      <c r="B193" s="104">
        <v>45096</v>
      </c>
      <c r="C193" s="105">
        <v>15.87</v>
      </c>
      <c r="D193" s="105">
        <v>30.98</v>
      </c>
      <c r="E193" s="137">
        <v>0</v>
      </c>
      <c r="F193" s="106">
        <f t="shared" si="0"/>
        <v>13.425000000000001</v>
      </c>
      <c r="G193" s="146"/>
      <c r="H193" s="79"/>
      <c r="J193" s="104">
        <v>45008</v>
      </c>
      <c r="K193" s="105">
        <v>17.11</v>
      </c>
      <c r="L193" s="105">
        <v>26.28</v>
      </c>
      <c r="M193" s="105">
        <v>4.2</v>
      </c>
      <c r="N193" s="106">
        <f t="shared" si="5"/>
        <v>11.695</v>
      </c>
      <c r="O193" s="146"/>
      <c r="Q193" s="104">
        <v>45057</v>
      </c>
      <c r="R193" s="105">
        <v>15.56</v>
      </c>
      <c r="S193" s="105">
        <v>25.94</v>
      </c>
      <c r="T193" s="105">
        <v>35.799999999999997</v>
      </c>
      <c r="U193" s="109"/>
      <c r="V193" s="110">
        <f t="shared" si="4"/>
        <v>10.75</v>
      </c>
      <c r="W193" s="79"/>
    </row>
    <row r="194" spans="1:23" ht="14.25" customHeight="1">
      <c r="A194" s="95">
        <v>2</v>
      </c>
      <c r="B194" s="104">
        <v>45097</v>
      </c>
      <c r="C194" s="105">
        <v>17.11</v>
      </c>
      <c r="D194" s="105">
        <v>30.55</v>
      </c>
      <c r="E194" s="137">
        <v>0</v>
      </c>
      <c r="F194" s="106">
        <f t="shared" si="0"/>
        <v>13.829999999999998</v>
      </c>
      <c r="G194" s="146"/>
      <c r="H194" s="79"/>
      <c r="J194" s="104">
        <v>45009</v>
      </c>
      <c r="K194" s="105">
        <v>17.5</v>
      </c>
      <c r="L194" s="105">
        <v>19.329999999999998</v>
      </c>
      <c r="M194" s="105">
        <v>13.4</v>
      </c>
      <c r="N194" s="106">
        <f t="shared" si="5"/>
        <v>8.4149999999999991</v>
      </c>
      <c r="O194" s="146"/>
      <c r="Q194" s="104">
        <v>45058</v>
      </c>
      <c r="R194" s="105">
        <v>17</v>
      </c>
      <c r="S194" s="105">
        <v>25.17</v>
      </c>
      <c r="T194" s="105">
        <v>8.8000000000000007</v>
      </c>
      <c r="U194" s="109"/>
      <c r="V194" s="110">
        <f t="shared" si="4"/>
        <v>11.085000000000001</v>
      </c>
      <c r="W194" s="79"/>
    </row>
    <row r="195" spans="1:23" ht="14.25" customHeight="1">
      <c r="A195" s="95">
        <v>2</v>
      </c>
      <c r="B195" s="104">
        <v>45098</v>
      </c>
      <c r="C195" s="105">
        <v>17.37</v>
      </c>
      <c r="D195" s="105">
        <v>29.75</v>
      </c>
      <c r="E195" s="137">
        <v>0</v>
      </c>
      <c r="F195" s="106">
        <f t="shared" si="0"/>
        <v>13.560000000000002</v>
      </c>
      <c r="G195" s="146"/>
      <c r="H195" s="79"/>
      <c r="J195" s="104">
        <v>45010</v>
      </c>
      <c r="K195" s="105">
        <v>17.059999999999999</v>
      </c>
      <c r="L195" s="105">
        <v>28.39</v>
      </c>
      <c r="M195" s="105">
        <v>0</v>
      </c>
      <c r="N195" s="106">
        <f t="shared" si="5"/>
        <v>12.725000000000001</v>
      </c>
      <c r="O195" s="146"/>
      <c r="Q195" s="104">
        <v>45059</v>
      </c>
      <c r="R195" s="105">
        <v>18.22</v>
      </c>
      <c r="S195" s="105">
        <v>25.67</v>
      </c>
      <c r="T195" s="105">
        <v>0.2</v>
      </c>
      <c r="U195" s="109"/>
      <c r="V195" s="110">
        <f t="shared" si="4"/>
        <v>11.945</v>
      </c>
      <c r="W195" s="79"/>
    </row>
    <row r="196" spans="1:23" ht="14.25" customHeight="1">
      <c r="A196" s="95">
        <v>2</v>
      </c>
      <c r="B196" s="104">
        <v>45099</v>
      </c>
      <c r="C196" s="105">
        <v>18.329999999999998</v>
      </c>
      <c r="D196" s="105">
        <v>30.23</v>
      </c>
      <c r="E196" s="137">
        <v>10</v>
      </c>
      <c r="F196" s="106">
        <f t="shared" si="0"/>
        <v>14.280000000000001</v>
      </c>
      <c r="G196" s="146"/>
      <c r="H196" s="79"/>
      <c r="J196" s="104">
        <v>45011</v>
      </c>
      <c r="K196" s="105">
        <v>17.559999999999999</v>
      </c>
      <c r="L196" s="105">
        <v>27.56</v>
      </c>
      <c r="M196" s="105">
        <v>5.8</v>
      </c>
      <c r="N196" s="106">
        <f t="shared" si="5"/>
        <v>12.559999999999999</v>
      </c>
      <c r="O196" s="146"/>
      <c r="Q196" s="104">
        <v>45060</v>
      </c>
      <c r="R196" s="105">
        <v>18.5</v>
      </c>
      <c r="S196" s="105">
        <v>23.94</v>
      </c>
      <c r="T196" s="105">
        <v>0</v>
      </c>
      <c r="U196" s="156"/>
      <c r="V196" s="110">
        <f t="shared" si="4"/>
        <v>11.219999999999999</v>
      </c>
      <c r="W196" s="79"/>
    </row>
    <row r="197" spans="1:23" ht="14.25" customHeight="1">
      <c r="A197" s="95">
        <v>2</v>
      </c>
      <c r="B197" s="104">
        <v>45100</v>
      </c>
      <c r="C197" s="105">
        <v>17.850000000000001</v>
      </c>
      <c r="D197" s="105">
        <v>27.06</v>
      </c>
      <c r="E197" s="137">
        <v>13</v>
      </c>
      <c r="F197" s="106">
        <f t="shared" si="0"/>
        <v>12.454999999999998</v>
      </c>
      <c r="G197" s="146"/>
      <c r="H197" s="79"/>
      <c r="J197" s="104">
        <v>45012</v>
      </c>
      <c r="K197" s="105">
        <v>18</v>
      </c>
      <c r="L197" s="105">
        <v>27.06</v>
      </c>
      <c r="M197" s="105">
        <v>1.2</v>
      </c>
      <c r="N197" s="106">
        <f t="shared" si="5"/>
        <v>12.530000000000001</v>
      </c>
      <c r="O197" s="146"/>
      <c r="Q197" s="104">
        <v>45061</v>
      </c>
      <c r="R197" s="105">
        <v>17.559999999999999</v>
      </c>
      <c r="S197" s="105">
        <v>23.44</v>
      </c>
      <c r="T197" s="105">
        <v>2.8</v>
      </c>
      <c r="U197" s="156"/>
      <c r="V197" s="110">
        <f t="shared" si="4"/>
        <v>10.5</v>
      </c>
      <c r="W197" s="79"/>
    </row>
    <row r="198" spans="1:23" ht="14.25" customHeight="1">
      <c r="A198" s="95">
        <v>2</v>
      </c>
      <c r="B198" s="104">
        <v>45101</v>
      </c>
      <c r="C198" s="105">
        <v>18.329999999999998</v>
      </c>
      <c r="D198" s="105">
        <v>28.13</v>
      </c>
      <c r="E198" s="137">
        <v>10</v>
      </c>
      <c r="F198" s="106">
        <f t="shared" si="0"/>
        <v>13.229999999999997</v>
      </c>
      <c r="G198" s="146"/>
      <c r="H198" s="79"/>
      <c r="J198" s="104">
        <v>45013</v>
      </c>
      <c r="K198" s="105">
        <v>17.559999999999999</v>
      </c>
      <c r="L198" s="105">
        <v>28.67</v>
      </c>
      <c r="M198" s="105">
        <v>9.6</v>
      </c>
      <c r="N198" s="106">
        <f t="shared" si="5"/>
        <v>13.115000000000002</v>
      </c>
      <c r="O198" s="146"/>
      <c r="Q198" s="104">
        <v>45062</v>
      </c>
      <c r="R198" s="105">
        <v>17.5</v>
      </c>
      <c r="S198" s="105">
        <v>22.33</v>
      </c>
      <c r="T198" s="105">
        <v>14.4</v>
      </c>
      <c r="U198" s="156"/>
      <c r="V198" s="110">
        <f t="shared" si="4"/>
        <v>9.9149999999999991</v>
      </c>
      <c r="W198" s="79"/>
    </row>
    <row r="199" spans="1:23" ht="14.25" customHeight="1">
      <c r="A199" s="95">
        <v>2</v>
      </c>
      <c r="B199" s="104">
        <v>45102</v>
      </c>
      <c r="C199" s="105">
        <v>18.559999999999999</v>
      </c>
      <c r="D199" s="105">
        <v>26.9</v>
      </c>
      <c r="E199" s="137">
        <v>21</v>
      </c>
      <c r="F199" s="106">
        <f t="shared" si="0"/>
        <v>12.729999999999997</v>
      </c>
      <c r="G199" s="146"/>
      <c r="H199" s="79"/>
      <c r="J199" s="104">
        <v>45014</v>
      </c>
      <c r="K199" s="105">
        <v>16.61</v>
      </c>
      <c r="L199" s="105">
        <v>25.5</v>
      </c>
      <c r="M199" s="105">
        <v>10</v>
      </c>
      <c r="N199" s="106">
        <f t="shared" si="5"/>
        <v>11.055</v>
      </c>
      <c r="O199" s="146"/>
      <c r="Q199" s="104">
        <v>45063</v>
      </c>
      <c r="R199" s="105">
        <v>17.39</v>
      </c>
      <c r="S199" s="105">
        <v>25.56</v>
      </c>
      <c r="T199" s="105">
        <v>0</v>
      </c>
      <c r="U199" s="156"/>
      <c r="V199" s="110">
        <f t="shared" si="4"/>
        <v>11.475000000000001</v>
      </c>
      <c r="W199" s="79"/>
    </row>
    <row r="200" spans="1:23" ht="14.25" customHeight="1">
      <c r="A200" s="95">
        <v>2</v>
      </c>
      <c r="B200" s="104">
        <v>45103</v>
      </c>
      <c r="C200" s="105">
        <v>18.23</v>
      </c>
      <c r="D200" s="105">
        <v>27.49</v>
      </c>
      <c r="E200" s="137">
        <v>0</v>
      </c>
      <c r="F200" s="106">
        <f t="shared" si="0"/>
        <v>12.86</v>
      </c>
      <c r="G200" s="146"/>
      <c r="H200" s="79"/>
      <c r="J200" s="104">
        <v>45015</v>
      </c>
      <c r="K200" s="105">
        <v>17.78</v>
      </c>
      <c r="L200" s="105">
        <v>30.61</v>
      </c>
      <c r="M200" s="105">
        <v>0</v>
      </c>
      <c r="N200" s="106">
        <f t="shared" si="5"/>
        <v>14.195</v>
      </c>
      <c r="O200" s="146"/>
      <c r="Q200" s="104">
        <v>45064</v>
      </c>
      <c r="R200" s="105">
        <v>18.78</v>
      </c>
      <c r="S200" s="105">
        <v>26.06</v>
      </c>
      <c r="T200" s="105">
        <v>0</v>
      </c>
      <c r="U200" s="109"/>
      <c r="V200" s="110">
        <f t="shared" si="4"/>
        <v>12.420000000000002</v>
      </c>
      <c r="W200" s="79"/>
    </row>
    <row r="201" spans="1:23" ht="14.25" customHeight="1">
      <c r="A201" s="95">
        <v>2</v>
      </c>
      <c r="B201" s="104">
        <v>45104</v>
      </c>
      <c r="C201" s="105">
        <v>17.690000000000001</v>
      </c>
      <c r="D201" s="105">
        <v>29.64</v>
      </c>
      <c r="E201" s="137">
        <v>0</v>
      </c>
      <c r="F201" s="106">
        <f t="shared" si="0"/>
        <v>13.664999999999999</v>
      </c>
      <c r="G201" s="146"/>
      <c r="H201" s="79"/>
      <c r="J201" s="123">
        <v>45016</v>
      </c>
      <c r="K201" s="124">
        <v>18.89</v>
      </c>
      <c r="L201" s="124">
        <v>27.28</v>
      </c>
      <c r="M201" s="124">
        <v>0</v>
      </c>
      <c r="N201" s="125">
        <f t="shared" si="5"/>
        <v>13.085000000000001</v>
      </c>
      <c r="O201" s="157"/>
      <c r="Q201" s="104">
        <v>45065</v>
      </c>
      <c r="R201" s="105">
        <v>18.440000000000001</v>
      </c>
      <c r="S201" s="105">
        <v>24.78</v>
      </c>
      <c r="T201" s="105">
        <v>4.8</v>
      </c>
      <c r="U201" s="156"/>
      <c r="V201" s="110">
        <f t="shared" si="4"/>
        <v>11.61</v>
      </c>
      <c r="W201" s="79"/>
    </row>
    <row r="202" spans="1:23" ht="14.25" customHeight="1">
      <c r="A202" s="95">
        <v>2</v>
      </c>
      <c r="B202" s="104">
        <v>45105</v>
      </c>
      <c r="C202" s="105">
        <v>18.829999999999998</v>
      </c>
      <c r="D202" s="105">
        <v>30.02</v>
      </c>
      <c r="E202" s="137">
        <v>0</v>
      </c>
      <c r="F202" s="106">
        <f t="shared" si="0"/>
        <v>14.424999999999997</v>
      </c>
      <c r="G202" s="146"/>
      <c r="H202" s="79"/>
      <c r="J202" s="96">
        <v>45017</v>
      </c>
      <c r="K202" s="97">
        <v>17.940000000000001</v>
      </c>
      <c r="L202" s="97">
        <v>27.33</v>
      </c>
      <c r="M202" s="97">
        <v>16.600000000000001</v>
      </c>
      <c r="N202" s="98">
        <f t="shared" si="5"/>
        <v>12.634999999999998</v>
      </c>
      <c r="O202" s="158"/>
      <c r="P202" s="143"/>
      <c r="Q202" s="104">
        <v>45066</v>
      </c>
      <c r="R202" s="105">
        <v>18.170000000000002</v>
      </c>
      <c r="S202" s="105">
        <v>20.440000000000001</v>
      </c>
      <c r="T202" s="105">
        <v>43.2</v>
      </c>
      <c r="U202" s="156"/>
      <c r="V202" s="110">
        <f t="shared" si="4"/>
        <v>9.3049999999999997</v>
      </c>
      <c r="W202" s="79"/>
    </row>
    <row r="203" spans="1:23" ht="14.25" customHeight="1">
      <c r="A203" s="95">
        <v>2</v>
      </c>
      <c r="B203" s="104">
        <v>45106</v>
      </c>
      <c r="C203" s="105">
        <v>16.73</v>
      </c>
      <c r="D203" s="105">
        <v>32.07</v>
      </c>
      <c r="E203" s="137">
        <v>0</v>
      </c>
      <c r="F203" s="106">
        <f t="shared" si="0"/>
        <v>14.399999999999999</v>
      </c>
      <c r="G203" s="146"/>
      <c r="H203" s="79"/>
      <c r="J203" s="104">
        <v>45018</v>
      </c>
      <c r="K203" s="105">
        <v>17.559999999999999</v>
      </c>
      <c r="L203" s="105">
        <v>27</v>
      </c>
      <c r="M203" s="105">
        <v>5.8</v>
      </c>
      <c r="N203" s="106">
        <f t="shared" si="5"/>
        <v>12.280000000000001</v>
      </c>
      <c r="O203" s="146"/>
      <c r="Q203" s="104">
        <v>45067</v>
      </c>
      <c r="R203" s="105">
        <v>17.559999999999999</v>
      </c>
      <c r="S203" s="105">
        <v>22.56</v>
      </c>
      <c r="T203" s="105">
        <v>30.2</v>
      </c>
      <c r="U203" s="156"/>
      <c r="V203" s="110">
        <f t="shared" si="4"/>
        <v>10.059999999999999</v>
      </c>
      <c r="W203" s="79"/>
    </row>
    <row r="204" spans="1:23" ht="14.25" customHeight="1">
      <c r="A204" s="95">
        <v>2</v>
      </c>
      <c r="B204" s="130">
        <v>45107</v>
      </c>
      <c r="C204" s="117">
        <v>18.12</v>
      </c>
      <c r="D204" s="117">
        <v>29.37</v>
      </c>
      <c r="E204" s="159">
        <v>0</v>
      </c>
      <c r="F204" s="125">
        <f t="shared" si="0"/>
        <v>13.745000000000001</v>
      </c>
      <c r="G204" s="150"/>
      <c r="H204" s="79"/>
      <c r="J204" s="104">
        <v>45019</v>
      </c>
      <c r="K204" s="105">
        <v>18.5</v>
      </c>
      <c r="L204" s="105">
        <v>29.89</v>
      </c>
      <c r="M204" s="105">
        <v>5.2</v>
      </c>
      <c r="N204" s="106">
        <f t="shared" si="5"/>
        <v>14.195</v>
      </c>
      <c r="O204" s="146"/>
      <c r="Q204" s="104">
        <v>45068</v>
      </c>
      <c r="R204" s="105">
        <v>16.5</v>
      </c>
      <c r="S204" s="105">
        <v>23.06</v>
      </c>
      <c r="T204" s="105">
        <v>16.8</v>
      </c>
      <c r="U204" s="156"/>
      <c r="V204" s="110">
        <f t="shared" si="4"/>
        <v>9.7800000000000011</v>
      </c>
      <c r="W204" s="79"/>
    </row>
    <row r="205" spans="1:23" ht="14.25" customHeight="1">
      <c r="A205" s="95">
        <v>2</v>
      </c>
      <c r="B205" s="152">
        <v>45108</v>
      </c>
      <c r="C205" s="155">
        <f t="shared" ref="C205:D205" si="6">(AVERAGE(C195:C204)+AVERAGE(C209:C219))/2</f>
        <v>18.299272727272729</v>
      </c>
      <c r="D205" s="155">
        <f t="shared" si="6"/>
        <v>28.692090909090915</v>
      </c>
      <c r="E205" s="160">
        <v>0</v>
      </c>
      <c r="F205" s="98">
        <f t="shared" si="0"/>
        <v>13.495681818181822</v>
      </c>
      <c r="G205" s="161"/>
      <c r="H205" s="79"/>
      <c r="J205" s="104">
        <v>45020</v>
      </c>
      <c r="K205" s="105">
        <v>18.670000000000002</v>
      </c>
      <c r="L205" s="105">
        <v>25.61</v>
      </c>
      <c r="M205" s="105">
        <v>0</v>
      </c>
      <c r="N205" s="106">
        <f t="shared" si="5"/>
        <v>12.14</v>
      </c>
      <c r="O205" s="146"/>
      <c r="Q205" s="104">
        <v>45069</v>
      </c>
      <c r="R205" s="105">
        <v>16.72</v>
      </c>
      <c r="S205" s="105">
        <v>23.28</v>
      </c>
      <c r="T205" s="105">
        <v>27.8</v>
      </c>
      <c r="U205" s="156"/>
      <c r="V205" s="110">
        <f t="shared" si="4"/>
        <v>10</v>
      </c>
      <c r="W205" s="79"/>
    </row>
    <row r="206" spans="1:23" ht="14.25" customHeight="1">
      <c r="A206" s="95">
        <v>2</v>
      </c>
      <c r="B206" s="104">
        <v>45109</v>
      </c>
      <c r="C206" s="155">
        <f t="shared" ref="C206:D206" si="7">(AVERAGE(C196:C205)+AVERAGE(C210:C220))/2</f>
        <v>18.323918181818179</v>
      </c>
      <c r="D206" s="155">
        <f t="shared" si="7"/>
        <v>28.688286363636365</v>
      </c>
      <c r="E206" s="137">
        <v>6</v>
      </c>
      <c r="F206" s="106">
        <f t="shared" si="0"/>
        <v>13.506102272727272</v>
      </c>
      <c r="G206" s="146"/>
      <c r="H206" s="79"/>
      <c r="J206" s="104">
        <v>45021</v>
      </c>
      <c r="K206" s="105">
        <v>18.5</v>
      </c>
      <c r="L206" s="105">
        <v>29.67</v>
      </c>
      <c r="M206" s="105">
        <v>4.5999999999999996</v>
      </c>
      <c r="N206" s="106">
        <f t="shared" si="5"/>
        <v>14.085000000000001</v>
      </c>
      <c r="O206" s="146"/>
      <c r="Q206" s="104">
        <v>45070</v>
      </c>
      <c r="R206" s="105">
        <v>15.94</v>
      </c>
      <c r="S206" s="105">
        <v>24.94</v>
      </c>
      <c r="T206" s="105">
        <v>0.6</v>
      </c>
      <c r="U206" s="156"/>
      <c r="V206" s="110">
        <f t="shared" si="4"/>
        <v>10.440000000000001</v>
      </c>
      <c r="W206" s="79"/>
    </row>
    <row r="207" spans="1:23" ht="14.25" customHeight="1">
      <c r="A207" s="95">
        <v>2</v>
      </c>
      <c r="B207" s="104">
        <v>45110</v>
      </c>
      <c r="C207" s="155">
        <f t="shared" ref="C207:D207" si="8">(AVERAGE(C197:C206)+AVERAGE(C211:C221))/2</f>
        <v>18.362704999999998</v>
      </c>
      <c r="D207" s="155">
        <f t="shared" si="8"/>
        <v>28.658018863636364</v>
      </c>
      <c r="E207" s="137">
        <v>0</v>
      </c>
      <c r="F207" s="106">
        <f t="shared" si="0"/>
        <v>13.510361931818181</v>
      </c>
      <c r="G207" s="146"/>
      <c r="H207" s="79"/>
      <c r="J207" s="104">
        <v>45022</v>
      </c>
      <c r="K207" s="105">
        <v>16.22</v>
      </c>
      <c r="L207" s="105">
        <v>20</v>
      </c>
      <c r="M207" s="105">
        <v>14.6</v>
      </c>
      <c r="N207" s="106">
        <f t="shared" si="5"/>
        <v>8.11</v>
      </c>
      <c r="O207" s="146"/>
      <c r="Q207" s="104">
        <v>45071</v>
      </c>
      <c r="R207" s="105">
        <v>17.22</v>
      </c>
      <c r="S207" s="105">
        <v>24.33</v>
      </c>
      <c r="T207" s="105">
        <v>14.2</v>
      </c>
      <c r="U207" s="156"/>
      <c r="V207" s="110">
        <f t="shared" si="4"/>
        <v>10.774999999999999</v>
      </c>
      <c r="W207" s="79"/>
    </row>
    <row r="208" spans="1:23" ht="14.25" customHeight="1">
      <c r="A208" s="95">
        <v>2</v>
      </c>
      <c r="B208" s="104">
        <v>45111</v>
      </c>
      <c r="C208" s="155">
        <f t="shared" ref="C208:D208" si="9">(AVERAGE(C198:C207)+AVERAGE(C212:C222))/2</f>
        <v>18.371067522727273</v>
      </c>
      <c r="D208" s="155">
        <f t="shared" si="9"/>
        <v>29.095192534090913</v>
      </c>
      <c r="E208" s="137">
        <v>20</v>
      </c>
      <c r="F208" s="106">
        <f t="shared" si="0"/>
        <v>13.733130028409093</v>
      </c>
      <c r="G208" s="146"/>
      <c r="H208" s="79"/>
      <c r="J208" s="104">
        <v>45023</v>
      </c>
      <c r="K208" s="105">
        <v>17</v>
      </c>
      <c r="L208" s="105">
        <v>26.33</v>
      </c>
      <c r="M208" s="105">
        <v>0.2</v>
      </c>
      <c r="N208" s="106">
        <f t="shared" si="5"/>
        <v>11.664999999999999</v>
      </c>
      <c r="O208" s="146"/>
      <c r="Q208" s="104">
        <v>45072</v>
      </c>
      <c r="R208" s="105">
        <v>16.440000000000001</v>
      </c>
      <c r="S208" s="105">
        <v>21.06</v>
      </c>
      <c r="T208" s="105">
        <v>0.4</v>
      </c>
      <c r="U208" s="156"/>
      <c r="V208" s="110">
        <f t="shared" si="4"/>
        <v>8.75</v>
      </c>
      <c r="W208" s="79"/>
    </row>
    <row r="209" spans="1:23" ht="14.25" customHeight="1">
      <c r="A209" s="95">
        <v>2</v>
      </c>
      <c r="B209" s="104">
        <v>45112</v>
      </c>
      <c r="C209" s="105">
        <v>19.309999999999999</v>
      </c>
      <c r="D209" s="105">
        <v>28.08</v>
      </c>
      <c r="E209" s="137">
        <v>0</v>
      </c>
      <c r="F209" s="106">
        <f t="shared" si="0"/>
        <v>13.695</v>
      </c>
      <c r="G209" s="146"/>
      <c r="H209" s="79"/>
      <c r="J209" s="104">
        <v>45024</v>
      </c>
      <c r="K209" s="105">
        <v>17.11</v>
      </c>
      <c r="L209" s="105">
        <v>27.89</v>
      </c>
      <c r="M209" s="105">
        <v>0.8</v>
      </c>
      <c r="N209" s="106">
        <f t="shared" si="5"/>
        <v>12.5</v>
      </c>
      <c r="O209" s="146"/>
      <c r="Q209" s="104">
        <v>45073</v>
      </c>
      <c r="R209" s="105">
        <v>17.329999999999998</v>
      </c>
      <c r="S209" s="105">
        <v>24.28</v>
      </c>
      <c r="T209" s="105">
        <v>0.4</v>
      </c>
      <c r="U209" s="156"/>
      <c r="V209" s="110">
        <f t="shared" si="4"/>
        <v>10.805</v>
      </c>
      <c r="W209" s="79"/>
    </row>
    <row r="210" spans="1:23" ht="14.25" customHeight="1">
      <c r="A210" s="95">
        <v>2</v>
      </c>
      <c r="B210" s="104">
        <v>45113</v>
      </c>
      <c r="C210" s="105">
        <v>17.75</v>
      </c>
      <c r="D210" s="105">
        <v>26.84</v>
      </c>
      <c r="E210" s="137">
        <v>0</v>
      </c>
      <c r="F210" s="106">
        <f t="shared" si="0"/>
        <v>12.295000000000002</v>
      </c>
      <c r="G210" s="146"/>
      <c r="H210" s="79"/>
      <c r="J210" s="104">
        <v>45025</v>
      </c>
      <c r="K210" s="105">
        <v>18.61</v>
      </c>
      <c r="L210" s="105">
        <v>29.44</v>
      </c>
      <c r="M210" s="105">
        <v>0</v>
      </c>
      <c r="N210" s="106">
        <f t="shared" si="5"/>
        <v>14.024999999999999</v>
      </c>
      <c r="O210" s="146"/>
      <c r="Q210" s="104">
        <v>45074</v>
      </c>
      <c r="R210" s="105">
        <v>17.5</v>
      </c>
      <c r="S210" s="105">
        <v>23.28</v>
      </c>
      <c r="T210" s="105">
        <v>2.4</v>
      </c>
      <c r="U210" s="156"/>
      <c r="V210" s="110">
        <f t="shared" si="4"/>
        <v>10.39</v>
      </c>
      <c r="W210" s="79"/>
    </row>
    <row r="211" spans="1:23" ht="14.25" customHeight="1">
      <c r="A211" s="95">
        <v>2</v>
      </c>
      <c r="B211" s="104">
        <v>45114</v>
      </c>
      <c r="C211" s="105">
        <v>19.09</v>
      </c>
      <c r="D211" s="105">
        <v>23.77</v>
      </c>
      <c r="E211" s="137">
        <v>0</v>
      </c>
      <c r="F211" s="106">
        <f t="shared" si="0"/>
        <v>11.43</v>
      </c>
      <c r="G211" s="146"/>
      <c r="H211" s="79"/>
      <c r="J211" s="104">
        <v>45026</v>
      </c>
      <c r="K211" s="105">
        <v>18.559999999999999</v>
      </c>
      <c r="L211" s="105">
        <v>25.56</v>
      </c>
      <c r="M211" s="105">
        <v>0</v>
      </c>
      <c r="N211" s="106">
        <f t="shared" si="5"/>
        <v>12.059999999999999</v>
      </c>
      <c r="O211" s="146"/>
      <c r="Q211" s="104">
        <v>45075</v>
      </c>
      <c r="R211" s="105">
        <v>16.440000000000001</v>
      </c>
      <c r="S211" s="105">
        <v>23.5</v>
      </c>
      <c r="T211" s="105">
        <v>2</v>
      </c>
      <c r="U211" s="156"/>
      <c r="V211" s="110">
        <f t="shared" si="4"/>
        <v>9.9699999999999989</v>
      </c>
      <c r="W211" s="79"/>
    </row>
    <row r="212" spans="1:23" ht="14.25" customHeight="1">
      <c r="A212" s="95">
        <v>2</v>
      </c>
      <c r="B212" s="104">
        <v>45115</v>
      </c>
      <c r="C212" s="105">
        <v>18.989999999999998</v>
      </c>
      <c r="D212" s="105">
        <v>26.95</v>
      </c>
      <c r="E212" s="137">
        <v>0</v>
      </c>
      <c r="F212" s="106">
        <f t="shared" si="0"/>
        <v>12.969999999999999</v>
      </c>
      <c r="G212" s="146"/>
      <c r="H212" s="79"/>
      <c r="J212" s="104">
        <v>45027</v>
      </c>
      <c r="K212" s="105">
        <v>18.440000000000001</v>
      </c>
      <c r="L212" s="105">
        <v>28.22</v>
      </c>
      <c r="M212" s="105">
        <v>2.8</v>
      </c>
      <c r="N212" s="106">
        <f t="shared" si="5"/>
        <v>13.329999999999998</v>
      </c>
      <c r="O212" s="146"/>
      <c r="Q212" s="104">
        <v>45076</v>
      </c>
      <c r="R212" s="105">
        <v>16.61</v>
      </c>
      <c r="S212" s="105">
        <v>23.78</v>
      </c>
      <c r="T212" s="105">
        <v>4.4000000000000004</v>
      </c>
      <c r="U212" s="156"/>
      <c r="V212" s="110">
        <f t="shared" si="4"/>
        <v>10.195</v>
      </c>
      <c r="W212" s="79"/>
    </row>
    <row r="213" spans="1:23" ht="14.25" customHeight="1">
      <c r="A213" s="95">
        <v>2</v>
      </c>
      <c r="B213" s="104">
        <v>45116</v>
      </c>
      <c r="C213" s="105">
        <v>19.21</v>
      </c>
      <c r="D213" s="105">
        <v>28.94</v>
      </c>
      <c r="E213" s="137">
        <v>0</v>
      </c>
      <c r="F213" s="106">
        <f t="shared" si="0"/>
        <v>14.075000000000003</v>
      </c>
      <c r="G213" s="146"/>
      <c r="H213" s="79"/>
      <c r="J213" s="104">
        <v>45028</v>
      </c>
      <c r="K213" s="105">
        <v>18.39</v>
      </c>
      <c r="L213" s="105">
        <v>28.67</v>
      </c>
      <c r="M213" s="105">
        <v>0</v>
      </c>
      <c r="N213" s="106">
        <f t="shared" si="5"/>
        <v>13.530000000000001</v>
      </c>
      <c r="O213" s="146"/>
      <c r="Q213" s="123">
        <v>45077</v>
      </c>
      <c r="R213" s="124">
        <v>17.61</v>
      </c>
      <c r="S213" s="124">
        <v>23.94</v>
      </c>
      <c r="T213" s="124">
        <v>28</v>
      </c>
      <c r="U213" s="162"/>
      <c r="V213" s="139">
        <f t="shared" si="4"/>
        <v>10.774999999999999</v>
      </c>
      <c r="W213" s="79"/>
    </row>
    <row r="214" spans="1:23" ht="14.25" customHeight="1">
      <c r="A214" s="95">
        <v>2</v>
      </c>
      <c r="B214" s="104">
        <v>45117</v>
      </c>
      <c r="C214" s="105">
        <v>17.47</v>
      </c>
      <c r="D214" s="105">
        <v>28.78</v>
      </c>
      <c r="E214" s="137">
        <v>0</v>
      </c>
      <c r="F214" s="106">
        <f t="shared" si="0"/>
        <v>13.125</v>
      </c>
      <c r="G214" s="146"/>
      <c r="H214" s="79"/>
      <c r="J214" s="104">
        <v>45029</v>
      </c>
      <c r="K214" s="105">
        <v>19.78</v>
      </c>
      <c r="L214" s="105">
        <v>26.61</v>
      </c>
      <c r="M214" s="105">
        <v>2</v>
      </c>
      <c r="N214" s="106">
        <f t="shared" si="5"/>
        <v>13.195</v>
      </c>
      <c r="O214" s="146"/>
      <c r="Q214" s="96">
        <v>45078</v>
      </c>
      <c r="R214" s="97">
        <v>16.940000000000001</v>
      </c>
      <c r="S214" s="97">
        <v>21.06</v>
      </c>
      <c r="T214" s="97">
        <v>18.600000000000001</v>
      </c>
      <c r="U214" s="163"/>
      <c r="V214" s="103">
        <f t="shared" si="4"/>
        <v>9</v>
      </c>
      <c r="W214" s="79"/>
    </row>
    <row r="215" spans="1:23" ht="14.25" customHeight="1">
      <c r="A215" s="95">
        <v>2</v>
      </c>
      <c r="B215" s="104">
        <v>45118</v>
      </c>
      <c r="C215" s="105">
        <v>18.12</v>
      </c>
      <c r="D215" s="105">
        <v>30.07</v>
      </c>
      <c r="E215" s="137">
        <v>0</v>
      </c>
      <c r="F215" s="106">
        <f t="shared" si="0"/>
        <v>14.094999999999999</v>
      </c>
      <c r="G215" s="146"/>
      <c r="H215" s="79"/>
      <c r="J215" s="104">
        <v>45030</v>
      </c>
      <c r="K215" s="105">
        <v>18.11</v>
      </c>
      <c r="L215" s="105">
        <v>26.11</v>
      </c>
      <c r="M215" s="105">
        <v>10</v>
      </c>
      <c r="N215" s="106">
        <f t="shared" si="5"/>
        <v>12.11</v>
      </c>
      <c r="O215" s="146"/>
      <c r="Q215" s="104">
        <v>45079</v>
      </c>
      <c r="R215" s="105">
        <v>17</v>
      </c>
      <c r="S215" s="105">
        <v>23.22</v>
      </c>
      <c r="T215" s="105">
        <v>8.6</v>
      </c>
      <c r="U215" s="156"/>
      <c r="V215" s="110">
        <f t="shared" si="4"/>
        <v>10.11</v>
      </c>
      <c r="W215" s="79"/>
    </row>
    <row r="216" spans="1:23" ht="14.25" customHeight="1">
      <c r="A216" s="95">
        <v>2</v>
      </c>
      <c r="B216" s="104">
        <v>45119</v>
      </c>
      <c r="C216" s="105">
        <v>18.28</v>
      </c>
      <c r="D216" s="105">
        <v>29.69</v>
      </c>
      <c r="E216" s="137">
        <v>0</v>
      </c>
      <c r="F216" s="106">
        <f t="shared" si="0"/>
        <v>13.984999999999999</v>
      </c>
      <c r="G216" s="146"/>
      <c r="H216" s="79"/>
      <c r="J216" s="104">
        <v>45031</v>
      </c>
      <c r="K216" s="105">
        <v>18.61</v>
      </c>
      <c r="L216" s="105">
        <v>28.33</v>
      </c>
      <c r="M216" s="105">
        <v>0</v>
      </c>
      <c r="N216" s="106">
        <f t="shared" si="5"/>
        <v>13.469999999999999</v>
      </c>
      <c r="O216" s="146"/>
      <c r="Q216" s="104">
        <v>45080</v>
      </c>
      <c r="R216" s="105">
        <v>17.329999999999998</v>
      </c>
      <c r="S216" s="105">
        <v>26.22</v>
      </c>
      <c r="T216" s="105">
        <v>0</v>
      </c>
      <c r="U216" s="156"/>
      <c r="V216" s="110">
        <f t="shared" si="4"/>
        <v>11.774999999999999</v>
      </c>
      <c r="W216" s="79"/>
    </row>
    <row r="217" spans="1:23" ht="14.25" customHeight="1">
      <c r="A217" s="95">
        <v>2</v>
      </c>
      <c r="B217" s="104">
        <v>45120</v>
      </c>
      <c r="C217" s="105">
        <v>18.5</v>
      </c>
      <c r="D217" s="105">
        <v>30.71</v>
      </c>
      <c r="E217" s="137">
        <v>10</v>
      </c>
      <c r="F217" s="106">
        <f t="shared" si="0"/>
        <v>14.605</v>
      </c>
      <c r="G217" s="146"/>
      <c r="H217" s="79"/>
      <c r="J217" s="104">
        <v>45032</v>
      </c>
      <c r="K217" s="105">
        <v>17.440000000000001</v>
      </c>
      <c r="L217" s="105">
        <v>24.89</v>
      </c>
      <c r="M217" s="105">
        <v>16.8</v>
      </c>
      <c r="N217" s="106">
        <f t="shared" si="5"/>
        <v>11.164999999999999</v>
      </c>
      <c r="O217" s="146"/>
      <c r="Q217" s="104">
        <v>45081</v>
      </c>
      <c r="R217" s="105">
        <v>17.28</v>
      </c>
      <c r="S217" s="105">
        <v>24.06</v>
      </c>
      <c r="T217" s="105">
        <v>10.4</v>
      </c>
      <c r="U217" s="156"/>
      <c r="V217" s="110">
        <f t="shared" si="4"/>
        <v>10.670000000000002</v>
      </c>
      <c r="W217" s="79"/>
    </row>
    <row r="218" spans="1:23" ht="14.25" customHeight="1">
      <c r="A218" s="95">
        <v>2</v>
      </c>
      <c r="B218" s="104">
        <v>45121</v>
      </c>
      <c r="C218" s="105">
        <v>18.829999999999998</v>
      </c>
      <c r="D218" s="105">
        <v>28.13</v>
      </c>
      <c r="E218" s="137">
        <v>0</v>
      </c>
      <c r="F218" s="106">
        <f t="shared" si="0"/>
        <v>13.479999999999997</v>
      </c>
      <c r="G218" s="146"/>
      <c r="H218" s="79"/>
      <c r="J218" s="104">
        <v>45033</v>
      </c>
      <c r="K218" s="105">
        <v>17.329999999999998</v>
      </c>
      <c r="L218" s="105">
        <v>23.83</v>
      </c>
      <c r="M218" s="105">
        <v>0</v>
      </c>
      <c r="N218" s="106">
        <f t="shared" si="5"/>
        <v>10.579999999999998</v>
      </c>
      <c r="O218" s="146"/>
      <c r="Q218" s="104">
        <v>45082</v>
      </c>
      <c r="R218" s="105">
        <v>16.329999999999998</v>
      </c>
      <c r="S218" s="105">
        <v>25.28</v>
      </c>
      <c r="T218" s="105">
        <v>1.2</v>
      </c>
      <c r="U218" s="156"/>
      <c r="V218" s="110">
        <f t="shared" si="4"/>
        <v>10.805</v>
      </c>
      <c r="W218" s="79"/>
    </row>
    <row r="219" spans="1:23" ht="14.25" customHeight="1">
      <c r="A219" s="95">
        <v>2</v>
      </c>
      <c r="B219" s="104">
        <v>45122</v>
      </c>
      <c r="C219" s="105">
        <v>18.989999999999998</v>
      </c>
      <c r="D219" s="105">
        <v>29.54</v>
      </c>
      <c r="E219" s="137">
        <v>0</v>
      </c>
      <c r="F219" s="106">
        <f t="shared" si="0"/>
        <v>14.265000000000001</v>
      </c>
      <c r="G219" s="146"/>
      <c r="H219" s="79"/>
      <c r="J219" s="104">
        <v>45034</v>
      </c>
      <c r="K219" s="105">
        <v>18.059999999999999</v>
      </c>
      <c r="L219" s="105">
        <v>28.39</v>
      </c>
      <c r="M219" s="105">
        <v>0</v>
      </c>
      <c r="N219" s="106">
        <f t="shared" si="5"/>
        <v>13.225000000000001</v>
      </c>
      <c r="O219" s="146"/>
      <c r="Q219" s="104">
        <v>45083</v>
      </c>
      <c r="R219" s="105">
        <v>17.670000000000002</v>
      </c>
      <c r="S219" s="105">
        <v>24.22</v>
      </c>
      <c r="T219" s="105">
        <v>2</v>
      </c>
      <c r="U219" s="156"/>
      <c r="V219" s="110">
        <f t="shared" si="4"/>
        <v>10.945</v>
      </c>
      <c r="W219" s="79"/>
    </row>
    <row r="220" spans="1:23" ht="14.25" customHeight="1">
      <c r="A220" s="95">
        <v>2</v>
      </c>
      <c r="B220" s="104">
        <v>45123</v>
      </c>
      <c r="C220" s="105">
        <v>18.829999999999998</v>
      </c>
      <c r="D220" s="105">
        <v>29.16</v>
      </c>
      <c r="E220" s="137">
        <v>5</v>
      </c>
      <c r="F220" s="106">
        <f t="shared" si="0"/>
        <v>13.994999999999997</v>
      </c>
      <c r="G220" s="146"/>
      <c r="H220" s="79"/>
      <c r="J220" s="104">
        <v>45035</v>
      </c>
      <c r="K220" s="105">
        <v>18.059999999999999</v>
      </c>
      <c r="L220" s="105">
        <v>28.94</v>
      </c>
      <c r="M220" s="105">
        <v>0</v>
      </c>
      <c r="N220" s="106">
        <f t="shared" si="5"/>
        <v>13.5</v>
      </c>
      <c r="O220" s="146"/>
      <c r="Q220" s="104">
        <v>45084</v>
      </c>
      <c r="R220" s="105">
        <v>17.5</v>
      </c>
      <c r="S220" s="105">
        <v>24.72</v>
      </c>
      <c r="T220" s="105">
        <v>0.4</v>
      </c>
      <c r="U220" s="156"/>
      <c r="V220" s="110">
        <f t="shared" si="4"/>
        <v>11.11</v>
      </c>
      <c r="W220" s="79"/>
    </row>
    <row r="221" spans="1:23" ht="14.25" customHeight="1">
      <c r="A221" s="95">
        <v>2</v>
      </c>
      <c r="B221" s="104">
        <v>45124</v>
      </c>
      <c r="C221" s="105">
        <v>18.61</v>
      </c>
      <c r="D221" s="105">
        <v>27.87</v>
      </c>
      <c r="E221" s="137">
        <v>0</v>
      </c>
      <c r="F221" s="106">
        <f t="shared" si="0"/>
        <v>13.240000000000002</v>
      </c>
      <c r="G221" s="146"/>
      <c r="H221" s="79"/>
      <c r="J221" s="104">
        <v>45036</v>
      </c>
      <c r="K221" s="105">
        <v>17.39</v>
      </c>
      <c r="L221" s="105">
        <v>24.39</v>
      </c>
      <c r="M221" s="105">
        <v>0</v>
      </c>
      <c r="N221" s="106">
        <f t="shared" si="5"/>
        <v>10.89</v>
      </c>
      <c r="O221" s="146"/>
      <c r="Q221" s="104">
        <v>45085</v>
      </c>
      <c r="R221" s="105">
        <v>17.559999999999999</v>
      </c>
      <c r="S221" s="105">
        <v>23.06</v>
      </c>
      <c r="T221" s="105">
        <v>5.8</v>
      </c>
      <c r="U221" s="156"/>
      <c r="V221" s="110">
        <f t="shared" si="4"/>
        <v>10.309999999999999</v>
      </c>
      <c r="W221" s="79"/>
    </row>
    <row r="222" spans="1:23" ht="14.25" customHeight="1">
      <c r="A222" s="95">
        <v>2</v>
      </c>
      <c r="B222" s="104">
        <v>45125</v>
      </c>
      <c r="C222" s="105">
        <v>18.71</v>
      </c>
      <c r="D222" s="105">
        <v>31.63</v>
      </c>
      <c r="E222" s="137">
        <v>0</v>
      </c>
      <c r="F222" s="106">
        <f t="shared" si="0"/>
        <v>15.170000000000002</v>
      </c>
      <c r="G222" s="146"/>
      <c r="H222" s="79"/>
      <c r="J222" s="104">
        <v>45037</v>
      </c>
      <c r="K222" s="105">
        <v>16.940000000000001</v>
      </c>
      <c r="L222" s="105">
        <v>25</v>
      </c>
      <c r="M222" s="105">
        <v>0</v>
      </c>
      <c r="N222" s="106">
        <f t="shared" si="5"/>
        <v>10.969999999999999</v>
      </c>
      <c r="O222" s="146"/>
      <c r="Q222" s="104">
        <v>45086</v>
      </c>
      <c r="R222" s="105">
        <v>17</v>
      </c>
      <c r="S222" s="105">
        <v>23.17</v>
      </c>
      <c r="T222" s="105">
        <v>1.6</v>
      </c>
      <c r="U222" s="156"/>
      <c r="V222" s="110">
        <f t="shared" si="4"/>
        <v>10.085000000000001</v>
      </c>
      <c r="W222" s="79"/>
    </row>
    <row r="223" spans="1:23" ht="14.25" customHeight="1">
      <c r="A223" s="95">
        <v>2</v>
      </c>
      <c r="B223" s="104">
        <v>45126</v>
      </c>
      <c r="C223" s="105">
        <v>16.3</v>
      </c>
      <c r="D223" s="105">
        <v>32.07</v>
      </c>
      <c r="E223" s="137">
        <v>0</v>
      </c>
      <c r="F223" s="106">
        <f t="shared" si="0"/>
        <v>14.185000000000002</v>
      </c>
      <c r="G223" s="146"/>
      <c r="H223" s="79"/>
      <c r="J223" s="104">
        <v>45038</v>
      </c>
      <c r="K223" s="105">
        <v>18.059999999999999</v>
      </c>
      <c r="L223" s="105">
        <v>22.33</v>
      </c>
      <c r="M223" s="105">
        <v>0</v>
      </c>
      <c r="N223" s="106">
        <f t="shared" si="5"/>
        <v>10.195</v>
      </c>
      <c r="O223" s="146"/>
      <c r="Q223" s="104">
        <v>45087</v>
      </c>
      <c r="R223" s="105">
        <v>17.440000000000001</v>
      </c>
      <c r="S223" s="105">
        <v>25</v>
      </c>
      <c r="T223" s="105">
        <v>0.2</v>
      </c>
      <c r="U223" s="156"/>
      <c r="V223" s="110">
        <f t="shared" si="4"/>
        <v>11.219999999999999</v>
      </c>
      <c r="W223" s="79"/>
    </row>
    <row r="224" spans="1:23" ht="14.25" customHeight="1">
      <c r="A224" s="95">
        <v>2</v>
      </c>
      <c r="B224" s="104">
        <v>45127</v>
      </c>
      <c r="C224" s="105">
        <v>16.25</v>
      </c>
      <c r="D224" s="105">
        <v>31.95</v>
      </c>
      <c r="E224" s="137">
        <v>0</v>
      </c>
      <c r="F224" s="106">
        <f t="shared" si="0"/>
        <v>14.100000000000001</v>
      </c>
      <c r="G224" s="146"/>
      <c r="H224" s="79"/>
      <c r="J224" s="104">
        <v>45039</v>
      </c>
      <c r="K224" s="105">
        <v>17.28</v>
      </c>
      <c r="L224" s="105">
        <v>25.11</v>
      </c>
      <c r="M224" s="105">
        <v>0</v>
      </c>
      <c r="N224" s="106">
        <f t="shared" si="5"/>
        <v>11.195</v>
      </c>
      <c r="O224" s="146"/>
      <c r="Q224" s="104">
        <v>45088</v>
      </c>
      <c r="R224" s="105">
        <v>17</v>
      </c>
      <c r="S224" s="105">
        <v>25.94</v>
      </c>
      <c r="T224" s="105">
        <v>0</v>
      </c>
      <c r="U224" s="156"/>
      <c r="V224" s="110">
        <f t="shared" si="4"/>
        <v>11.469999999999999</v>
      </c>
      <c r="W224" s="79"/>
    </row>
    <row r="225" spans="1:23" ht="14.25" customHeight="1">
      <c r="A225" s="95">
        <v>2</v>
      </c>
      <c r="B225" s="104">
        <v>45128</v>
      </c>
      <c r="C225" s="105">
        <v>18.329999999999998</v>
      </c>
      <c r="D225" s="105">
        <v>27.76</v>
      </c>
      <c r="E225" s="137">
        <v>10</v>
      </c>
      <c r="F225" s="106">
        <f t="shared" si="0"/>
        <v>13.045000000000002</v>
      </c>
      <c r="G225" s="146"/>
      <c r="H225" s="79"/>
      <c r="J225" s="104">
        <v>45040</v>
      </c>
      <c r="K225" s="105">
        <v>18.22</v>
      </c>
      <c r="L225" s="105">
        <v>27</v>
      </c>
      <c r="M225" s="105">
        <v>0</v>
      </c>
      <c r="N225" s="106">
        <f t="shared" si="5"/>
        <v>12.61</v>
      </c>
      <c r="O225" s="146"/>
      <c r="Q225" s="104">
        <v>45089</v>
      </c>
      <c r="R225" s="105">
        <v>17.78</v>
      </c>
      <c r="S225" s="105">
        <v>25.5</v>
      </c>
      <c r="T225" s="105">
        <v>4.4000000000000004</v>
      </c>
      <c r="U225" s="156"/>
      <c r="V225" s="110">
        <f t="shared" si="4"/>
        <v>11.64</v>
      </c>
      <c r="W225" s="79"/>
    </row>
    <row r="226" spans="1:23" ht="14.25" customHeight="1">
      <c r="A226" s="95">
        <v>2</v>
      </c>
      <c r="B226" s="104">
        <v>45129</v>
      </c>
      <c r="C226" s="105">
        <v>16.78</v>
      </c>
      <c r="D226" s="105">
        <v>28.88</v>
      </c>
      <c r="E226" s="137">
        <v>0</v>
      </c>
      <c r="F226" s="106">
        <f t="shared" si="0"/>
        <v>12.829999999999998</v>
      </c>
      <c r="G226" s="146"/>
      <c r="H226" s="79"/>
      <c r="J226" s="104">
        <v>45041</v>
      </c>
      <c r="K226" s="105">
        <v>20.11</v>
      </c>
      <c r="L226" s="105">
        <v>28.11</v>
      </c>
      <c r="M226" s="105">
        <v>0</v>
      </c>
      <c r="N226" s="106">
        <f t="shared" si="5"/>
        <v>14.11</v>
      </c>
      <c r="O226" s="146"/>
      <c r="Q226" s="104">
        <v>45090</v>
      </c>
      <c r="R226" s="105">
        <v>17.329999999999998</v>
      </c>
      <c r="S226" s="105">
        <v>26.33</v>
      </c>
      <c r="T226" s="105">
        <v>0</v>
      </c>
      <c r="U226" s="156"/>
      <c r="V226" s="110">
        <f t="shared" si="4"/>
        <v>11.829999999999998</v>
      </c>
      <c r="W226" s="79"/>
    </row>
    <row r="227" spans="1:23" ht="14.25" customHeight="1">
      <c r="A227" s="95">
        <v>2</v>
      </c>
      <c r="B227" s="104">
        <v>45130</v>
      </c>
      <c r="C227" s="105">
        <v>17.47</v>
      </c>
      <c r="D227" s="105">
        <v>29.54</v>
      </c>
      <c r="E227" s="137">
        <v>0</v>
      </c>
      <c r="F227" s="106">
        <f t="shared" si="0"/>
        <v>13.504999999999999</v>
      </c>
      <c r="G227" s="146"/>
      <c r="H227" s="79"/>
      <c r="J227" s="104">
        <v>45042</v>
      </c>
      <c r="K227" s="105">
        <v>20.22</v>
      </c>
      <c r="L227" s="105">
        <v>25.89</v>
      </c>
      <c r="M227" s="105">
        <v>0</v>
      </c>
      <c r="N227" s="106">
        <f t="shared" si="5"/>
        <v>13.055</v>
      </c>
      <c r="O227" s="146"/>
      <c r="Q227" s="104">
        <v>45091</v>
      </c>
      <c r="R227" s="105">
        <v>18.059999999999999</v>
      </c>
      <c r="S227" s="105">
        <v>23.44</v>
      </c>
      <c r="T227" s="105">
        <v>1</v>
      </c>
      <c r="U227" s="156"/>
      <c r="V227" s="110">
        <f t="shared" si="4"/>
        <v>10.75</v>
      </c>
      <c r="W227" s="79"/>
    </row>
    <row r="228" spans="1:23" ht="14.25" customHeight="1">
      <c r="A228" s="95">
        <v>2</v>
      </c>
      <c r="B228" s="104">
        <v>45131</v>
      </c>
      <c r="C228" s="105">
        <v>18.28</v>
      </c>
      <c r="D228" s="105">
        <v>30.93</v>
      </c>
      <c r="E228" s="137">
        <v>5</v>
      </c>
      <c r="F228" s="106">
        <f t="shared" si="0"/>
        <v>14.605</v>
      </c>
      <c r="G228" s="146"/>
      <c r="H228" s="79"/>
      <c r="J228" s="104">
        <v>45043</v>
      </c>
      <c r="K228" s="105">
        <v>19.5</v>
      </c>
      <c r="L228" s="105">
        <v>28.11</v>
      </c>
      <c r="M228" s="105">
        <v>0</v>
      </c>
      <c r="N228" s="106">
        <f t="shared" si="5"/>
        <v>13.805</v>
      </c>
      <c r="O228" s="146"/>
      <c r="Q228" s="104">
        <v>45092</v>
      </c>
      <c r="R228" s="105">
        <v>18.559999999999999</v>
      </c>
      <c r="S228" s="105">
        <v>25.06</v>
      </c>
      <c r="T228" s="105">
        <v>0</v>
      </c>
      <c r="U228" s="156"/>
      <c r="V228" s="110">
        <f t="shared" si="4"/>
        <v>11.809999999999999</v>
      </c>
      <c r="W228" s="79"/>
    </row>
    <row r="229" spans="1:23" ht="14.25" customHeight="1">
      <c r="A229" s="95">
        <v>2</v>
      </c>
      <c r="B229" s="104">
        <v>45132</v>
      </c>
      <c r="C229" s="105">
        <v>18.93</v>
      </c>
      <c r="D229" s="105">
        <v>29.8</v>
      </c>
      <c r="E229" s="137">
        <v>0</v>
      </c>
      <c r="F229" s="106">
        <f t="shared" si="0"/>
        <v>14.365000000000002</v>
      </c>
      <c r="G229" s="146"/>
      <c r="H229" s="79"/>
      <c r="J229" s="104">
        <v>45044</v>
      </c>
      <c r="K229" s="105">
        <v>20.83</v>
      </c>
      <c r="L229" s="105">
        <v>27.89</v>
      </c>
      <c r="M229" s="105">
        <v>0</v>
      </c>
      <c r="N229" s="106">
        <f t="shared" si="5"/>
        <v>14.36</v>
      </c>
      <c r="O229" s="146"/>
      <c r="Q229" s="104">
        <v>45093</v>
      </c>
      <c r="R229" s="105">
        <v>17.829999999999998</v>
      </c>
      <c r="S229" s="105">
        <v>22.06</v>
      </c>
      <c r="T229" s="105">
        <v>0.6</v>
      </c>
      <c r="U229" s="156"/>
      <c r="V229" s="110">
        <f t="shared" si="4"/>
        <v>9.9450000000000003</v>
      </c>
      <c r="W229" s="79"/>
    </row>
    <row r="230" spans="1:23" ht="14.25" customHeight="1">
      <c r="A230" s="95">
        <v>2</v>
      </c>
      <c r="B230" s="104">
        <v>45133</v>
      </c>
      <c r="C230" s="105">
        <v>18.28</v>
      </c>
      <c r="D230" s="105">
        <v>25.66</v>
      </c>
      <c r="E230" s="137">
        <v>0</v>
      </c>
      <c r="F230" s="106">
        <f t="shared" si="0"/>
        <v>11.969999999999999</v>
      </c>
      <c r="G230" s="146"/>
      <c r="H230" s="79"/>
      <c r="J230" s="104">
        <v>45045</v>
      </c>
      <c r="K230" s="105">
        <v>20.11</v>
      </c>
      <c r="L230" s="105">
        <v>26.78</v>
      </c>
      <c r="M230" s="105">
        <v>0</v>
      </c>
      <c r="N230" s="106">
        <f t="shared" si="5"/>
        <v>13.445</v>
      </c>
      <c r="O230" s="146"/>
      <c r="Q230" s="104">
        <v>45094</v>
      </c>
      <c r="R230" s="105">
        <v>17.559999999999999</v>
      </c>
      <c r="S230" s="105">
        <v>25</v>
      </c>
      <c r="T230" s="105">
        <v>0</v>
      </c>
      <c r="U230" s="156"/>
      <c r="V230" s="110">
        <f t="shared" si="4"/>
        <v>11.280000000000001</v>
      </c>
      <c r="W230" s="79"/>
    </row>
    <row r="231" spans="1:23" ht="14.25" customHeight="1">
      <c r="A231" s="95">
        <v>2</v>
      </c>
      <c r="B231" s="104">
        <v>45134</v>
      </c>
      <c r="C231" s="105">
        <v>18.28</v>
      </c>
      <c r="D231" s="105">
        <v>29.91</v>
      </c>
      <c r="E231" s="137">
        <v>0</v>
      </c>
      <c r="F231" s="106">
        <f t="shared" si="0"/>
        <v>14.094999999999999</v>
      </c>
      <c r="G231" s="146"/>
      <c r="H231" s="79"/>
      <c r="J231" s="123">
        <v>45046</v>
      </c>
      <c r="K231" s="124">
        <v>19.170000000000002</v>
      </c>
      <c r="L231" s="124">
        <v>25</v>
      </c>
      <c r="M231" s="124">
        <v>0</v>
      </c>
      <c r="N231" s="125">
        <f t="shared" si="5"/>
        <v>12.085000000000001</v>
      </c>
      <c r="O231" s="157"/>
      <c r="Q231" s="104">
        <v>45095</v>
      </c>
      <c r="R231" s="105">
        <v>17.39</v>
      </c>
      <c r="S231" s="105">
        <v>27.67</v>
      </c>
      <c r="T231" s="105">
        <v>0</v>
      </c>
      <c r="U231" s="156"/>
      <c r="V231" s="110">
        <f t="shared" si="4"/>
        <v>12.530000000000001</v>
      </c>
      <c r="W231" s="79"/>
    </row>
    <row r="232" spans="1:23" ht="14.25" customHeight="1">
      <c r="A232" s="95">
        <v>2</v>
      </c>
      <c r="B232" s="104">
        <v>45135</v>
      </c>
      <c r="C232" s="105">
        <v>18.02</v>
      </c>
      <c r="D232" s="105">
        <v>31.79</v>
      </c>
      <c r="E232" s="137">
        <v>0</v>
      </c>
      <c r="F232" s="106">
        <f t="shared" si="0"/>
        <v>14.905000000000001</v>
      </c>
      <c r="G232" s="146"/>
      <c r="H232" s="79"/>
      <c r="J232" s="96">
        <v>45047</v>
      </c>
      <c r="K232" s="98">
        <v>20.055599999999998</v>
      </c>
      <c r="L232" s="98">
        <v>29.1111</v>
      </c>
      <c r="M232" s="97">
        <v>0.60000000000000009</v>
      </c>
      <c r="N232" s="98">
        <f t="shared" si="5"/>
        <v>14.583349999999999</v>
      </c>
      <c r="O232" s="158"/>
      <c r="Q232" s="104">
        <v>45096</v>
      </c>
      <c r="R232" s="105">
        <v>17.670000000000002</v>
      </c>
      <c r="S232" s="105">
        <v>26.61</v>
      </c>
      <c r="T232" s="105">
        <v>0</v>
      </c>
      <c r="U232" s="156"/>
      <c r="V232" s="110">
        <f t="shared" si="4"/>
        <v>12.14</v>
      </c>
      <c r="W232" s="79"/>
    </row>
    <row r="233" spans="1:23" ht="14.25" customHeight="1">
      <c r="A233" s="95">
        <v>2</v>
      </c>
      <c r="B233" s="104">
        <v>45136</v>
      </c>
      <c r="C233" s="105">
        <v>17.54</v>
      </c>
      <c r="D233" s="105">
        <v>30.4</v>
      </c>
      <c r="E233" s="137">
        <v>0</v>
      </c>
      <c r="F233" s="106">
        <f t="shared" si="0"/>
        <v>13.969999999999999</v>
      </c>
      <c r="G233" s="146"/>
      <c r="H233" s="79"/>
      <c r="J233" s="104">
        <v>45048</v>
      </c>
      <c r="K233" s="106">
        <v>21.444400000000002</v>
      </c>
      <c r="L233" s="106">
        <v>29.1111</v>
      </c>
      <c r="M233" s="105">
        <v>0.2</v>
      </c>
      <c r="N233" s="106">
        <f t="shared" si="5"/>
        <v>15.277750000000001</v>
      </c>
      <c r="O233" s="146"/>
      <c r="Q233" s="104">
        <v>45097</v>
      </c>
      <c r="R233" s="105">
        <v>17.61</v>
      </c>
      <c r="S233" s="105">
        <v>26.17</v>
      </c>
      <c r="T233" s="105">
        <v>0</v>
      </c>
      <c r="U233" s="156"/>
      <c r="V233" s="110">
        <f t="shared" si="4"/>
        <v>11.89</v>
      </c>
      <c r="W233" s="79"/>
    </row>
    <row r="234" spans="1:23" ht="14.25" customHeight="1">
      <c r="A234" s="95">
        <v>2</v>
      </c>
      <c r="B234" s="104">
        <v>45137</v>
      </c>
      <c r="C234" s="105">
        <v>18.07</v>
      </c>
      <c r="D234" s="105">
        <v>28.99</v>
      </c>
      <c r="E234" s="137">
        <v>0</v>
      </c>
      <c r="F234" s="106">
        <f t="shared" si="0"/>
        <v>13.530000000000001</v>
      </c>
      <c r="G234" s="146"/>
      <c r="H234" s="79"/>
      <c r="J234" s="104">
        <v>45049</v>
      </c>
      <c r="K234" s="106">
        <v>21</v>
      </c>
      <c r="L234" s="106">
        <v>28.555599999999998</v>
      </c>
      <c r="M234" s="105">
        <v>0</v>
      </c>
      <c r="N234" s="106">
        <f t="shared" si="5"/>
        <v>14.777799999999999</v>
      </c>
      <c r="O234" s="146"/>
      <c r="Q234" s="104">
        <v>45098</v>
      </c>
      <c r="R234" s="105">
        <v>17.89</v>
      </c>
      <c r="S234" s="105">
        <v>25.83</v>
      </c>
      <c r="T234" s="105">
        <v>7.2</v>
      </c>
      <c r="U234" s="156"/>
      <c r="V234" s="110">
        <f t="shared" si="4"/>
        <v>11.86</v>
      </c>
      <c r="W234" s="79"/>
    </row>
    <row r="235" spans="1:23" ht="14.25" customHeight="1">
      <c r="A235" s="95">
        <v>2</v>
      </c>
      <c r="B235" s="164">
        <v>45138</v>
      </c>
      <c r="C235" s="165">
        <v>18.5</v>
      </c>
      <c r="D235" s="165">
        <v>28.51</v>
      </c>
      <c r="E235" s="166">
        <v>0</v>
      </c>
      <c r="F235" s="167">
        <f t="shared" si="0"/>
        <v>13.505000000000003</v>
      </c>
      <c r="G235" s="168"/>
      <c r="H235" s="79"/>
      <c r="J235" s="104">
        <v>45050</v>
      </c>
      <c r="K235" s="106">
        <v>21.944400000000002</v>
      </c>
      <c r="L235" s="106">
        <v>29.666699999999999</v>
      </c>
      <c r="M235" s="105">
        <v>0</v>
      </c>
      <c r="N235" s="106">
        <f t="shared" si="5"/>
        <v>15.80555</v>
      </c>
      <c r="O235" s="146"/>
      <c r="Q235" s="104">
        <v>45099</v>
      </c>
      <c r="R235" s="105">
        <v>18.059999999999999</v>
      </c>
      <c r="S235" s="105">
        <v>25.17</v>
      </c>
      <c r="T235" s="105">
        <v>0.4</v>
      </c>
      <c r="U235" s="156"/>
      <c r="V235" s="110">
        <f t="shared" si="4"/>
        <v>11.615000000000002</v>
      </c>
      <c r="W235" s="79"/>
    </row>
    <row r="236" spans="1:23" ht="14.25" customHeight="1">
      <c r="A236" s="95">
        <v>2</v>
      </c>
      <c r="B236" s="96">
        <v>45139</v>
      </c>
      <c r="C236" s="97">
        <v>17.260000000000002</v>
      </c>
      <c r="D236" s="97">
        <v>28.67</v>
      </c>
      <c r="E236" s="169">
        <v>0</v>
      </c>
      <c r="F236" s="98">
        <f t="shared" si="0"/>
        <v>12.965000000000003</v>
      </c>
      <c r="G236" s="158"/>
      <c r="H236" s="79"/>
      <c r="J236" s="104">
        <v>45051</v>
      </c>
      <c r="K236" s="106">
        <v>21.5</v>
      </c>
      <c r="L236" s="106">
        <v>29.944400000000002</v>
      </c>
      <c r="M236" s="105">
        <v>0</v>
      </c>
      <c r="N236" s="106">
        <f t="shared" si="5"/>
        <v>15.722200000000001</v>
      </c>
      <c r="O236" s="146"/>
      <c r="Q236" s="104">
        <v>45100</v>
      </c>
      <c r="R236" s="105">
        <v>16.89</v>
      </c>
      <c r="S236" s="105">
        <v>23.06</v>
      </c>
      <c r="T236" s="105">
        <v>3</v>
      </c>
      <c r="U236" s="156"/>
      <c r="V236" s="110">
        <f t="shared" si="4"/>
        <v>9.9750000000000014</v>
      </c>
      <c r="W236" s="79"/>
    </row>
    <row r="237" spans="1:23" ht="14.25" customHeight="1">
      <c r="A237" s="95">
        <v>2</v>
      </c>
      <c r="B237" s="104">
        <v>45140</v>
      </c>
      <c r="C237" s="105">
        <v>15.97</v>
      </c>
      <c r="D237" s="105">
        <v>29.16</v>
      </c>
      <c r="E237" s="137">
        <v>0</v>
      </c>
      <c r="F237" s="106">
        <f t="shared" si="0"/>
        <v>12.565000000000001</v>
      </c>
      <c r="G237" s="146"/>
      <c r="H237" s="79"/>
      <c r="J237" s="104">
        <v>45052</v>
      </c>
      <c r="K237" s="106">
        <v>20.777799999999999</v>
      </c>
      <c r="L237" s="106">
        <v>30.1111</v>
      </c>
      <c r="M237" s="105">
        <v>0.2</v>
      </c>
      <c r="N237" s="106">
        <f t="shared" si="5"/>
        <v>15.44445</v>
      </c>
      <c r="O237" s="146"/>
      <c r="Q237" s="104">
        <v>45101</v>
      </c>
      <c r="R237" s="105">
        <v>16.78</v>
      </c>
      <c r="S237" s="105">
        <v>24.44</v>
      </c>
      <c r="T237" s="105">
        <v>0.2</v>
      </c>
      <c r="U237" s="156"/>
      <c r="V237" s="110">
        <f t="shared" si="4"/>
        <v>10.61</v>
      </c>
      <c r="W237" s="79"/>
    </row>
    <row r="238" spans="1:23" ht="14.25" customHeight="1">
      <c r="A238" s="95">
        <v>2</v>
      </c>
      <c r="B238" s="104">
        <v>45141</v>
      </c>
      <c r="C238" s="105">
        <v>18.66</v>
      </c>
      <c r="D238" s="105">
        <v>31.63</v>
      </c>
      <c r="E238" s="137">
        <v>0</v>
      </c>
      <c r="F238" s="106">
        <f t="shared" si="0"/>
        <v>15.145</v>
      </c>
      <c r="G238" s="146"/>
      <c r="H238" s="79"/>
      <c r="J238" s="104">
        <v>45053</v>
      </c>
      <c r="K238" s="106">
        <v>21.8889</v>
      </c>
      <c r="L238" s="106">
        <v>30</v>
      </c>
      <c r="M238" s="105">
        <v>0</v>
      </c>
      <c r="N238" s="106">
        <f t="shared" si="5"/>
        <v>15.94445</v>
      </c>
      <c r="O238" s="146"/>
      <c r="Q238" s="104">
        <v>45102</v>
      </c>
      <c r="R238" s="105">
        <v>17.11</v>
      </c>
      <c r="S238" s="105">
        <v>23.83</v>
      </c>
      <c r="T238" s="105">
        <v>25.2</v>
      </c>
      <c r="U238" s="156"/>
      <c r="V238" s="110">
        <f t="shared" si="4"/>
        <v>10.469999999999999</v>
      </c>
      <c r="W238" s="79"/>
    </row>
    <row r="239" spans="1:23" ht="14.25" customHeight="1">
      <c r="A239" s="95">
        <v>2</v>
      </c>
      <c r="B239" s="104">
        <v>45142</v>
      </c>
      <c r="C239" s="105">
        <v>17.59</v>
      </c>
      <c r="D239" s="105">
        <v>32.17</v>
      </c>
      <c r="E239" s="137">
        <v>4</v>
      </c>
      <c r="F239" s="106">
        <f t="shared" si="0"/>
        <v>14.880000000000003</v>
      </c>
      <c r="G239" s="146"/>
      <c r="H239" s="79"/>
      <c r="J239" s="104">
        <v>45054</v>
      </c>
      <c r="K239" s="106">
        <v>22.055599999999998</v>
      </c>
      <c r="L239" s="106">
        <v>30.444400000000002</v>
      </c>
      <c r="M239" s="105">
        <v>0</v>
      </c>
      <c r="N239" s="106">
        <f t="shared" si="5"/>
        <v>16.25</v>
      </c>
      <c r="O239" s="146"/>
      <c r="Q239" s="104">
        <v>45103</v>
      </c>
      <c r="R239" s="105">
        <v>16.829999999999998</v>
      </c>
      <c r="S239" s="105">
        <v>24.11</v>
      </c>
      <c r="T239" s="105">
        <v>2.4</v>
      </c>
      <c r="U239" s="156"/>
      <c r="V239" s="110">
        <f t="shared" si="4"/>
        <v>10.469999999999999</v>
      </c>
      <c r="W239" s="79"/>
    </row>
    <row r="240" spans="1:23" ht="14.25" customHeight="1">
      <c r="A240" s="95">
        <v>2</v>
      </c>
      <c r="B240" s="104">
        <v>45143</v>
      </c>
      <c r="C240" s="105">
        <v>17.97</v>
      </c>
      <c r="D240" s="105">
        <v>31.79</v>
      </c>
      <c r="E240" s="137">
        <v>0</v>
      </c>
      <c r="F240" s="106">
        <f t="shared" si="0"/>
        <v>14.879999999999999</v>
      </c>
      <c r="G240" s="146"/>
      <c r="H240" s="79"/>
      <c r="J240" s="104">
        <v>45055</v>
      </c>
      <c r="K240" s="106">
        <v>20.277799999999999</v>
      </c>
      <c r="L240" s="106">
        <v>29.5</v>
      </c>
      <c r="M240" s="105">
        <v>0.60000000000000009</v>
      </c>
      <c r="N240" s="106">
        <f t="shared" si="5"/>
        <v>14.8889</v>
      </c>
      <c r="O240" s="146"/>
      <c r="Q240" s="104">
        <v>45104</v>
      </c>
      <c r="R240" s="105">
        <v>17.28</v>
      </c>
      <c r="S240" s="105">
        <v>25.44</v>
      </c>
      <c r="T240" s="105">
        <v>0.4</v>
      </c>
      <c r="U240" s="156"/>
      <c r="V240" s="110">
        <f t="shared" si="4"/>
        <v>11.36</v>
      </c>
      <c r="W240" s="79"/>
    </row>
    <row r="241" spans="1:23" ht="14.25" customHeight="1">
      <c r="A241" s="95">
        <v>2</v>
      </c>
      <c r="B241" s="104">
        <v>45144</v>
      </c>
      <c r="C241" s="105">
        <v>18.18</v>
      </c>
      <c r="D241" s="105">
        <v>29.69</v>
      </c>
      <c r="E241" s="137">
        <v>0</v>
      </c>
      <c r="F241" s="106">
        <f t="shared" si="0"/>
        <v>13.935000000000002</v>
      </c>
      <c r="G241" s="146"/>
      <c r="H241" s="79"/>
      <c r="J241" s="104">
        <v>45056</v>
      </c>
      <c r="K241" s="106">
        <v>19.166699999999999</v>
      </c>
      <c r="L241" s="106">
        <v>23.444400000000002</v>
      </c>
      <c r="M241" s="105">
        <v>0.8</v>
      </c>
      <c r="N241" s="155">
        <f t="shared" si="5"/>
        <v>11.30555</v>
      </c>
      <c r="O241" s="146"/>
      <c r="Q241" s="104">
        <v>45105</v>
      </c>
      <c r="R241" s="105">
        <v>17.670000000000002</v>
      </c>
      <c r="S241" s="105">
        <v>23.61</v>
      </c>
      <c r="T241" s="105">
        <v>10.6</v>
      </c>
      <c r="U241" s="156"/>
      <c r="V241" s="110">
        <f t="shared" si="4"/>
        <v>10.64</v>
      </c>
      <c r="W241" s="79"/>
    </row>
    <row r="242" spans="1:23" ht="14.25" customHeight="1">
      <c r="A242" s="95">
        <v>2</v>
      </c>
      <c r="B242" s="104">
        <v>45145</v>
      </c>
      <c r="C242" s="105">
        <v>18.559999999999999</v>
      </c>
      <c r="D242" s="105">
        <v>28.73</v>
      </c>
      <c r="E242" s="137">
        <v>0</v>
      </c>
      <c r="F242" s="106">
        <f t="shared" si="0"/>
        <v>13.645</v>
      </c>
      <c r="G242" s="146"/>
      <c r="H242" s="79"/>
      <c r="J242" s="104">
        <v>45057</v>
      </c>
      <c r="K242" s="106">
        <v>20.277799999999999</v>
      </c>
      <c r="L242" s="106">
        <v>28.277799999999999</v>
      </c>
      <c r="M242" s="105">
        <v>0.60000000000000009</v>
      </c>
      <c r="N242" s="106">
        <f t="shared" si="5"/>
        <v>14.277799999999999</v>
      </c>
      <c r="O242" s="146"/>
      <c r="Q242" s="104">
        <v>45106</v>
      </c>
      <c r="R242" s="105">
        <v>17.440000000000001</v>
      </c>
      <c r="S242" s="105">
        <v>27.67</v>
      </c>
      <c r="T242" s="105">
        <v>0</v>
      </c>
      <c r="U242" s="156"/>
      <c r="V242" s="110">
        <f t="shared" si="4"/>
        <v>12.555</v>
      </c>
      <c r="W242" s="79"/>
    </row>
    <row r="243" spans="1:23" ht="14.25" customHeight="1">
      <c r="A243" s="95">
        <v>2</v>
      </c>
      <c r="B243" s="104">
        <v>45146</v>
      </c>
      <c r="C243" s="105">
        <v>18.23</v>
      </c>
      <c r="D243" s="105">
        <v>31.41</v>
      </c>
      <c r="E243" s="137">
        <v>8</v>
      </c>
      <c r="F243" s="106">
        <f t="shared" si="0"/>
        <v>14.82</v>
      </c>
      <c r="G243" s="146"/>
      <c r="H243" s="79"/>
      <c r="J243" s="104">
        <v>45058</v>
      </c>
      <c r="K243" s="106">
        <v>21.444400000000002</v>
      </c>
      <c r="L243" s="106">
        <v>27.8889</v>
      </c>
      <c r="M243" s="105">
        <v>0.4</v>
      </c>
      <c r="N243" s="106">
        <f t="shared" si="5"/>
        <v>14.666650000000001</v>
      </c>
      <c r="O243" s="146"/>
      <c r="Q243" s="123">
        <v>45107</v>
      </c>
      <c r="R243" s="124">
        <v>18.39</v>
      </c>
      <c r="S243" s="124">
        <v>26.83</v>
      </c>
      <c r="T243" s="124">
        <v>0</v>
      </c>
      <c r="U243" s="162"/>
      <c r="V243" s="139">
        <f t="shared" si="4"/>
        <v>12.61</v>
      </c>
      <c r="W243" s="79"/>
    </row>
    <row r="244" spans="1:23" ht="14.25" customHeight="1">
      <c r="A244" s="95">
        <v>2</v>
      </c>
      <c r="B244" s="104">
        <v>45147</v>
      </c>
      <c r="C244" s="105">
        <v>17.59</v>
      </c>
      <c r="D244" s="105">
        <v>28.35</v>
      </c>
      <c r="E244" s="137">
        <v>0</v>
      </c>
      <c r="F244" s="106">
        <f t="shared" si="0"/>
        <v>12.969999999999999</v>
      </c>
      <c r="G244" s="146"/>
      <c r="H244" s="79"/>
      <c r="J244" s="104">
        <v>45059</v>
      </c>
      <c r="K244" s="106">
        <v>21.777799999999999</v>
      </c>
      <c r="L244" s="106">
        <v>28.6111</v>
      </c>
      <c r="M244" s="105">
        <v>0</v>
      </c>
      <c r="N244" s="106">
        <f t="shared" si="5"/>
        <v>15.19445</v>
      </c>
      <c r="O244" s="146"/>
      <c r="Q244" s="96">
        <v>45108</v>
      </c>
      <c r="R244" s="97">
        <v>17.57</v>
      </c>
      <c r="S244" s="97">
        <v>25.6</v>
      </c>
      <c r="T244" s="97">
        <v>12.8</v>
      </c>
      <c r="U244" s="163"/>
      <c r="V244" s="103">
        <f t="shared" si="4"/>
        <v>11.585000000000001</v>
      </c>
      <c r="W244" s="143" t="s">
        <v>104</v>
      </c>
    </row>
    <row r="245" spans="1:23" ht="14.25" customHeight="1">
      <c r="A245" s="95">
        <v>2</v>
      </c>
      <c r="B245" s="104">
        <v>45148</v>
      </c>
      <c r="C245" s="105">
        <v>16.68</v>
      </c>
      <c r="D245" s="105">
        <v>31.04</v>
      </c>
      <c r="E245" s="137">
        <v>0</v>
      </c>
      <c r="F245" s="106">
        <f t="shared" si="0"/>
        <v>13.86</v>
      </c>
      <c r="G245" s="146"/>
      <c r="H245" s="79"/>
      <c r="J245" s="104">
        <v>45060</v>
      </c>
      <c r="K245" s="106">
        <v>21.277799999999999</v>
      </c>
      <c r="L245" s="106">
        <v>27.6111</v>
      </c>
      <c r="M245" s="105">
        <v>0</v>
      </c>
      <c r="N245" s="106">
        <f t="shared" si="5"/>
        <v>14.44445</v>
      </c>
      <c r="O245" s="146"/>
      <c r="Q245" s="104">
        <v>45109</v>
      </c>
      <c r="R245" s="105">
        <v>17.52</v>
      </c>
      <c r="S245" s="105">
        <v>23.95</v>
      </c>
      <c r="T245" s="105">
        <v>13.6</v>
      </c>
      <c r="U245" s="156"/>
      <c r="V245" s="110">
        <f t="shared" si="4"/>
        <v>10.734999999999999</v>
      </c>
      <c r="W245" s="143" t="s">
        <v>104</v>
      </c>
    </row>
    <row r="246" spans="1:23" ht="14.25" customHeight="1">
      <c r="A246" s="95">
        <v>2</v>
      </c>
      <c r="B246" s="104">
        <v>45149</v>
      </c>
      <c r="C246" s="105">
        <v>18.66</v>
      </c>
      <c r="D246" s="105">
        <v>29.64</v>
      </c>
      <c r="E246" s="137">
        <v>2</v>
      </c>
      <c r="F246" s="106">
        <f t="shared" si="0"/>
        <v>14.149999999999999</v>
      </c>
      <c r="G246" s="146"/>
      <c r="H246" s="79"/>
      <c r="J246" s="104">
        <v>45061</v>
      </c>
      <c r="K246" s="106">
        <v>19.777799999999999</v>
      </c>
      <c r="L246" s="106">
        <v>26.6111</v>
      </c>
      <c r="M246" s="105">
        <v>1.5999999999999999</v>
      </c>
      <c r="N246" s="106">
        <f t="shared" si="5"/>
        <v>13.19445</v>
      </c>
      <c r="O246" s="146"/>
      <c r="Q246" s="104">
        <v>45110</v>
      </c>
      <c r="R246" s="105">
        <v>17.72</v>
      </c>
      <c r="S246" s="105">
        <v>23.7</v>
      </c>
      <c r="T246" s="105">
        <v>3.6</v>
      </c>
      <c r="U246" s="156"/>
      <c r="V246" s="110">
        <f t="shared" si="4"/>
        <v>10.71</v>
      </c>
      <c r="W246" s="143" t="s">
        <v>104</v>
      </c>
    </row>
    <row r="247" spans="1:23" ht="14.25" customHeight="1">
      <c r="A247" s="95">
        <v>2</v>
      </c>
      <c r="B247" s="104">
        <v>45150</v>
      </c>
      <c r="C247" s="105">
        <v>18.5</v>
      </c>
      <c r="D247" s="105">
        <v>29.54</v>
      </c>
      <c r="E247" s="137">
        <v>0</v>
      </c>
      <c r="F247" s="106">
        <f t="shared" si="0"/>
        <v>14.02</v>
      </c>
      <c r="G247" s="146"/>
      <c r="H247" s="79"/>
      <c r="J247" s="104">
        <v>45062</v>
      </c>
      <c r="K247" s="106">
        <v>19.277799999999999</v>
      </c>
      <c r="L247" s="106">
        <v>27.5</v>
      </c>
      <c r="M247" s="105">
        <v>0.8</v>
      </c>
      <c r="N247" s="106">
        <f t="shared" si="5"/>
        <v>13.3889</v>
      </c>
      <c r="O247" s="146"/>
      <c r="Q247" s="104">
        <v>45111</v>
      </c>
      <c r="R247" s="105">
        <v>17.96</v>
      </c>
      <c r="S247" s="105">
        <v>24.77</v>
      </c>
      <c r="T247" s="105">
        <v>7.4</v>
      </c>
      <c r="U247" s="156"/>
      <c r="V247" s="110">
        <f t="shared" si="4"/>
        <v>11.365000000000002</v>
      </c>
      <c r="W247" s="143" t="s">
        <v>104</v>
      </c>
    </row>
    <row r="248" spans="1:23" ht="14.25" customHeight="1">
      <c r="A248" s="95">
        <v>2</v>
      </c>
      <c r="B248" s="104">
        <v>45151</v>
      </c>
      <c r="C248" s="105">
        <v>18.12</v>
      </c>
      <c r="D248" s="105">
        <v>25.06</v>
      </c>
      <c r="E248" s="137">
        <v>10</v>
      </c>
      <c r="F248" s="106">
        <f t="shared" si="0"/>
        <v>11.59</v>
      </c>
      <c r="G248" s="146"/>
      <c r="H248" s="79"/>
      <c r="J248" s="104">
        <v>45063</v>
      </c>
      <c r="K248" s="106">
        <v>20</v>
      </c>
      <c r="L248" s="106">
        <v>26.833300000000001</v>
      </c>
      <c r="M248" s="105">
        <v>0.60000000000000009</v>
      </c>
      <c r="N248" s="106">
        <f t="shared" si="5"/>
        <v>13.416650000000001</v>
      </c>
      <c r="O248" s="146"/>
      <c r="Q248" s="104">
        <v>45112</v>
      </c>
      <c r="R248" s="105">
        <v>18.440000000000001</v>
      </c>
      <c r="S248" s="105">
        <v>23.56</v>
      </c>
      <c r="T248" s="105">
        <v>2.4</v>
      </c>
      <c r="U248" s="156"/>
      <c r="V248" s="110">
        <f t="shared" si="4"/>
        <v>11</v>
      </c>
      <c r="W248" s="79"/>
    </row>
    <row r="249" spans="1:23" ht="14.25" customHeight="1">
      <c r="A249" s="95">
        <v>2</v>
      </c>
      <c r="B249" s="104">
        <v>45152</v>
      </c>
      <c r="C249" s="105">
        <v>18.329999999999998</v>
      </c>
      <c r="D249" s="105">
        <v>31.09</v>
      </c>
      <c r="E249" s="137">
        <v>0</v>
      </c>
      <c r="F249" s="106">
        <f t="shared" si="0"/>
        <v>14.71</v>
      </c>
      <c r="G249" s="146"/>
      <c r="H249" s="79"/>
      <c r="J249" s="104">
        <v>45064</v>
      </c>
      <c r="K249" s="106">
        <v>21.8889</v>
      </c>
      <c r="L249" s="106">
        <v>29.555599999999998</v>
      </c>
      <c r="M249" s="105">
        <v>0.4</v>
      </c>
      <c r="N249" s="106">
        <f t="shared" si="5"/>
        <v>15.722249999999999</v>
      </c>
      <c r="O249" s="146"/>
      <c r="Q249" s="104">
        <v>45113</v>
      </c>
      <c r="R249" s="105">
        <v>17</v>
      </c>
      <c r="S249" s="105">
        <v>21.61</v>
      </c>
      <c r="T249" s="105">
        <v>8.1999999999999993</v>
      </c>
      <c r="U249" s="156"/>
      <c r="V249" s="110">
        <f t="shared" si="4"/>
        <v>9.3049999999999997</v>
      </c>
      <c r="W249" s="79"/>
    </row>
    <row r="250" spans="1:23" ht="14.25" customHeight="1">
      <c r="A250" s="95">
        <v>2</v>
      </c>
      <c r="B250" s="104">
        <v>45153</v>
      </c>
      <c r="C250" s="105">
        <v>18.329999999999998</v>
      </c>
      <c r="D250" s="105">
        <v>27.65</v>
      </c>
      <c r="E250" s="137">
        <v>0</v>
      </c>
      <c r="F250" s="106">
        <f t="shared" si="0"/>
        <v>12.989999999999998</v>
      </c>
      <c r="G250" s="146"/>
      <c r="H250" s="79"/>
      <c r="J250" s="104">
        <v>45065</v>
      </c>
      <c r="K250" s="106">
        <v>20.666699999999999</v>
      </c>
      <c r="L250" s="106">
        <v>28.944400000000002</v>
      </c>
      <c r="M250" s="105">
        <v>0.4</v>
      </c>
      <c r="N250" s="155">
        <f t="shared" si="5"/>
        <v>14.80555</v>
      </c>
      <c r="O250" s="146"/>
      <c r="Q250" s="104">
        <v>45114</v>
      </c>
      <c r="R250" s="105">
        <v>17.170000000000002</v>
      </c>
      <c r="S250" s="105">
        <v>20.83</v>
      </c>
      <c r="T250" s="105">
        <v>8.8000000000000007</v>
      </c>
      <c r="U250" s="156"/>
      <c r="V250" s="110">
        <f t="shared" si="4"/>
        <v>9</v>
      </c>
      <c r="W250" s="79"/>
    </row>
    <row r="251" spans="1:23" ht="14.25" customHeight="1">
      <c r="A251" s="95">
        <v>2</v>
      </c>
      <c r="B251" s="104">
        <v>45154</v>
      </c>
      <c r="C251" s="105">
        <v>18.07</v>
      </c>
      <c r="D251" s="105">
        <v>30.02</v>
      </c>
      <c r="E251" s="137">
        <v>0</v>
      </c>
      <c r="F251" s="106">
        <f t="shared" si="0"/>
        <v>14.045000000000002</v>
      </c>
      <c r="G251" s="146"/>
      <c r="H251" s="79"/>
      <c r="J251" s="104">
        <v>45066</v>
      </c>
      <c r="K251" s="106">
        <v>19.166699999999999</v>
      </c>
      <c r="L251" s="106">
        <v>25.722200000000001</v>
      </c>
      <c r="M251" s="105">
        <v>0.4</v>
      </c>
      <c r="N251" s="106">
        <f t="shared" si="5"/>
        <v>12.44445</v>
      </c>
      <c r="O251" s="146"/>
      <c r="Q251" s="104">
        <v>45115</v>
      </c>
      <c r="R251" s="105">
        <v>16.670000000000002</v>
      </c>
      <c r="S251" s="105">
        <v>22.44</v>
      </c>
      <c r="T251" s="105">
        <v>0.4</v>
      </c>
      <c r="U251" s="156"/>
      <c r="V251" s="110">
        <f t="shared" si="4"/>
        <v>9.5549999999999997</v>
      </c>
      <c r="W251" s="79"/>
    </row>
    <row r="252" spans="1:23" ht="14.25" customHeight="1">
      <c r="A252" s="95">
        <v>2</v>
      </c>
      <c r="B252" s="104">
        <v>45155</v>
      </c>
      <c r="C252" s="105">
        <v>18.02</v>
      </c>
      <c r="D252" s="105">
        <v>28.51</v>
      </c>
      <c r="E252" s="137">
        <v>10</v>
      </c>
      <c r="F252" s="106">
        <f t="shared" si="0"/>
        <v>13.265000000000001</v>
      </c>
      <c r="G252" s="146"/>
      <c r="H252" s="79"/>
      <c r="J252" s="104">
        <v>45067</v>
      </c>
      <c r="K252" s="106">
        <v>18.6111</v>
      </c>
      <c r="L252" s="106">
        <v>25.166699999999999</v>
      </c>
      <c r="M252" s="105">
        <v>0.60000000000000009</v>
      </c>
      <c r="N252" s="106">
        <f t="shared" si="5"/>
        <v>11.8889</v>
      </c>
      <c r="O252" s="146"/>
      <c r="Q252" s="104">
        <v>45116</v>
      </c>
      <c r="R252" s="105">
        <v>17.28</v>
      </c>
      <c r="S252" s="105">
        <v>26.17</v>
      </c>
      <c r="T252" s="105">
        <v>0</v>
      </c>
      <c r="U252" s="156"/>
      <c r="V252" s="110">
        <f t="shared" si="4"/>
        <v>11.725000000000001</v>
      </c>
      <c r="W252" s="79"/>
    </row>
    <row r="253" spans="1:23" ht="14.25" customHeight="1">
      <c r="A253" s="95">
        <v>2</v>
      </c>
      <c r="B253" s="104">
        <v>45156</v>
      </c>
      <c r="C253" s="105">
        <v>18.559999999999999</v>
      </c>
      <c r="D253" s="105">
        <v>30.02</v>
      </c>
      <c r="E253" s="137">
        <v>5</v>
      </c>
      <c r="F253" s="106">
        <f t="shared" si="0"/>
        <v>14.29</v>
      </c>
      <c r="G253" s="146"/>
      <c r="H253" s="79"/>
      <c r="J253" s="104">
        <v>45068</v>
      </c>
      <c r="K253" s="106">
        <v>19.333300000000001</v>
      </c>
      <c r="L253" s="106">
        <v>27</v>
      </c>
      <c r="M253" s="105">
        <v>0.60000000000000009</v>
      </c>
      <c r="N253" s="106">
        <f t="shared" si="5"/>
        <v>13.166650000000001</v>
      </c>
      <c r="O253" s="146"/>
      <c r="Q253" s="104">
        <v>45117</v>
      </c>
      <c r="R253" s="105">
        <v>17.329999999999998</v>
      </c>
      <c r="S253" s="105">
        <v>25.11</v>
      </c>
      <c r="T253" s="105">
        <v>0</v>
      </c>
      <c r="U253" s="156"/>
      <c r="V253" s="110">
        <f t="shared" si="4"/>
        <v>11.219999999999999</v>
      </c>
      <c r="W253" s="79"/>
    </row>
    <row r="254" spans="1:23" ht="14.25" customHeight="1">
      <c r="A254" s="95">
        <v>2</v>
      </c>
      <c r="B254" s="104">
        <v>45157</v>
      </c>
      <c r="C254" s="105">
        <v>19.36</v>
      </c>
      <c r="D254" s="105">
        <v>28.88</v>
      </c>
      <c r="E254" s="137">
        <v>5</v>
      </c>
      <c r="F254" s="106">
        <f t="shared" si="0"/>
        <v>14.119999999999997</v>
      </c>
      <c r="G254" s="146"/>
      <c r="H254" s="79"/>
      <c r="J254" s="104">
        <v>45069</v>
      </c>
      <c r="K254" s="106">
        <v>18.1111</v>
      </c>
      <c r="L254" s="106">
        <v>24.277799999999999</v>
      </c>
      <c r="M254" s="105">
        <v>0.60000000000000009</v>
      </c>
      <c r="N254" s="106">
        <f t="shared" si="5"/>
        <v>11.19445</v>
      </c>
      <c r="O254" s="146"/>
      <c r="Q254" s="104">
        <v>45118</v>
      </c>
      <c r="R254" s="105">
        <v>17.329999999999998</v>
      </c>
      <c r="S254" s="105">
        <v>25.22</v>
      </c>
      <c r="T254" s="105">
        <v>6.6</v>
      </c>
      <c r="U254" s="156"/>
      <c r="V254" s="110">
        <f t="shared" si="4"/>
        <v>11.274999999999999</v>
      </c>
      <c r="W254" s="79"/>
    </row>
    <row r="255" spans="1:23" ht="14.25" customHeight="1">
      <c r="A255" s="95">
        <v>2</v>
      </c>
      <c r="B255" s="104">
        <v>45158</v>
      </c>
      <c r="C255" s="105">
        <v>19.21</v>
      </c>
      <c r="D255" s="105">
        <v>28.62</v>
      </c>
      <c r="E255" s="137">
        <v>0</v>
      </c>
      <c r="F255" s="106">
        <f t="shared" si="0"/>
        <v>13.914999999999999</v>
      </c>
      <c r="G255" s="146"/>
      <c r="H255" s="79"/>
      <c r="J255" s="104">
        <v>45070</v>
      </c>
      <c r="K255" s="106">
        <v>20.277799999999999</v>
      </c>
      <c r="L255" s="106">
        <v>25.444400000000002</v>
      </c>
      <c r="M255" s="105">
        <v>0.4</v>
      </c>
      <c r="N255" s="106">
        <f t="shared" si="5"/>
        <v>12.8611</v>
      </c>
      <c r="O255" s="146"/>
      <c r="Q255" s="104">
        <v>45119</v>
      </c>
      <c r="R255" s="105">
        <v>17.329999999999998</v>
      </c>
      <c r="S255" s="105">
        <v>26.67</v>
      </c>
      <c r="T255" s="105">
        <v>2.2000000000000002</v>
      </c>
      <c r="U255" s="156"/>
      <c r="V255" s="110">
        <f t="shared" si="4"/>
        <v>12</v>
      </c>
      <c r="W255" s="79"/>
    </row>
    <row r="256" spans="1:23" ht="14.25" customHeight="1">
      <c r="A256" s="95">
        <v>2</v>
      </c>
      <c r="B256" s="104">
        <v>45159</v>
      </c>
      <c r="C256" s="105">
        <v>18.829999999999998</v>
      </c>
      <c r="D256" s="105">
        <v>26.41</v>
      </c>
      <c r="E256" s="137">
        <v>0</v>
      </c>
      <c r="F256" s="106">
        <f t="shared" si="0"/>
        <v>12.619999999999997</v>
      </c>
      <c r="G256" s="146"/>
      <c r="H256" s="79"/>
      <c r="J256" s="104">
        <v>45071</v>
      </c>
      <c r="K256" s="106">
        <v>18.777799999999999</v>
      </c>
      <c r="L256" s="106">
        <v>27.666699999999999</v>
      </c>
      <c r="M256" s="105">
        <v>0.2</v>
      </c>
      <c r="N256" s="106">
        <f t="shared" si="5"/>
        <v>13.222249999999999</v>
      </c>
      <c r="O256" s="146"/>
      <c r="Q256" s="104">
        <v>45120</v>
      </c>
      <c r="R256" s="105">
        <v>17.559999999999999</v>
      </c>
      <c r="S256" s="105">
        <v>26.72</v>
      </c>
      <c r="T256" s="105">
        <v>0</v>
      </c>
      <c r="U256" s="156"/>
      <c r="V256" s="110">
        <f t="shared" si="4"/>
        <v>12.14</v>
      </c>
      <c r="W256" s="79"/>
    </row>
    <row r="257" spans="1:23" ht="14.25" customHeight="1">
      <c r="A257" s="95">
        <v>2</v>
      </c>
      <c r="B257" s="104">
        <v>45160</v>
      </c>
      <c r="C257" s="105">
        <v>17.8</v>
      </c>
      <c r="D257" s="105">
        <v>24.42</v>
      </c>
      <c r="E257" s="137">
        <v>0</v>
      </c>
      <c r="F257" s="106">
        <f t="shared" si="0"/>
        <v>11.11</v>
      </c>
      <c r="G257" s="146"/>
      <c r="H257" s="79"/>
      <c r="J257" s="104">
        <v>45072</v>
      </c>
      <c r="K257" s="106">
        <v>18.8889</v>
      </c>
      <c r="L257" s="106">
        <v>23.833300000000001</v>
      </c>
      <c r="M257" s="105">
        <v>0.2</v>
      </c>
      <c r="N257" s="106">
        <f t="shared" si="5"/>
        <v>11.3611</v>
      </c>
      <c r="O257" s="146"/>
      <c r="Q257" s="104">
        <v>45121</v>
      </c>
      <c r="R257" s="105">
        <v>18</v>
      </c>
      <c r="S257" s="105">
        <v>23.5</v>
      </c>
      <c r="T257" s="105">
        <v>0.8</v>
      </c>
      <c r="U257" s="156"/>
      <c r="V257" s="110">
        <f t="shared" si="4"/>
        <v>10.75</v>
      </c>
      <c r="W257" s="79"/>
    </row>
    <row r="258" spans="1:23" ht="14.25" customHeight="1">
      <c r="A258" s="95">
        <v>2</v>
      </c>
      <c r="B258" s="104">
        <v>45161</v>
      </c>
      <c r="C258" s="105">
        <v>17.850000000000001</v>
      </c>
      <c r="D258" s="105">
        <v>26.2</v>
      </c>
      <c r="E258" s="137">
        <v>0</v>
      </c>
      <c r="F258" s="106">
        <f t="shared" si="0"/>
        <v>12.024999999999999</v>
      </c>
      <c r="G258" s="146"/>
      <c r="H258" s="79"/>
      <c r="J258" s="104">
        <v>45073</v>
      </c>
      <c r="K258" s="106">
        <v>19.944400000000002</v>
      </c>
      <c r="L258" s="106">
        <v>28.1111</v>
      </c>
      <c r="M258" s="105">
        <v>0.2</v>
      </c>
      <c r="N258" s="106">
        <f t="shared" si="5"/>
        <v>14.027750000000001</v>
      </c>
      <c r="O258" s="146"/>
      <c r="Q258" s="104">
        <v>45122</v>
      </c>
      <c r="R258" s="105">
        <v>17.559999999999999</v>
      </c>
      <c r="S258" s="105">
        <v>25</v>
      </c>
      <c r="T258" s="105">
        <v>0.6</v>
      </c>
      <c r="U258" s="156"/>
      <c r="V258" s="110">
        <f t="shared" si="4"/>
        <v>11.280000000000001</v>
      </c>
      <c r="W258" s="79"/>
    </row>
    <row r="259" spans="1:23" ht="14.25" customHeight="1">
      <c r="A259" s="95">
        <v>2</v>
      </c>
      <c r="B259" s="104">
        <v>45162</v>
      </c>
      <c r="C259" s="105">
        <v>17.04</v>
      </c>
      <c r="D259" s="105">
        <v>28.4</v>
      </c>
      <c r="E259" s="137">
        <v>0</v>
      </c>
      <c r="F259" s="106">
        <f t="shared" si="0"/>
        <v>12.719999999999999</v>
      </c>
      <c r="G259" s="146"/>
      <c r="H259" s="79"/>
      <c r="J259" s="104">
        <v>45074</v>
      </c>
      <c r="K259" s="106">
        <v>18.277799999999999</v>
      </c>
      <c r="L259" s="106">
        <v>26.5</v>
      </c>
      <c r="M259" s="105">
        <v>0.4</v>
      </c>
      <c r="N259" s="155">
        <f t="shared" si="5"/>
        <v>12.3889</v>
      </c>
      <c r="O259" s="146"/>
      <c r="Q259" s="104">
        <v>45123</v>
      </c>
      <c r="R259" s="105">
        <v>17.670000000000002</v>
      </c>
      <c r="S259" s="105">
        <v>25.33</v>
      </c>
      <c r="T259" s="105">
        <v>0.2</v>
      </c>
      <c r="U259" s="156"/>
      <c r="V259" s="110">
        <f t="shared" si="4"/>
        <v>11.5</v>
      </c>
      <c r="W259" s="79"/>
    </row>
    <row r="260" spans="1:23" ht="14.25" customHeight="1">
      <c r="A260" s="95">
        <v>2</v>
      </c>
      <c r="B260" s="104">
        <v>45163</v>
      </c>
      <c r="C260" s="105">
        <v>18.61</v>
      </c>
      <c r="D260" s="105">
        <v>27.7</v>
      </c>
      <c r="E260" s="137">
        <v>0</v>
      </c>
      <c r="F260" s="106">
        <f t="shared" si="0"/>
        <v>13.155000000000001</v>
      </c>
      <c r="G260" s="146"/>
      <c r="H260" s="79"/>
      <c r="J260" s="104">
        <v>45075</v>
      </c>
      <c r="K260" s="106">
        <v>18.777799999999999</v>
      </c>
      <c r="L260" s="106">
        <v>27.333300000000001</v>
      </c>
      <c r="M260" s="105">
        <v>0.4</v>
      </c>
      <c r="N260" s="106">
        <f t="shared" si="5"/>
        <v>13.05555</v>
      </c>
      <c r="O260" s="146"/>
      <c r="Q260" s="104">
        <v>45124</v>
      </c>
      <c r="R260" s="105">
        <v>17.28</v>
      </c>
      <c r="S260" s="105">
        <v>25.11</v>
      </c>
      <c r="T260" s="105">
        <v>3.4</v>
      </c>
      <c r="U260" s="156"/>
      <c r="V260" s="110">
        <f t="shared" si="4"/>
        <v>11.195</v>
      </c>
      <c r="W260" s="79"/>
    </row>
    <row r="261" spans="1:23" ht="14.25" customHeight="1">
      <c r="A261" s="95">
        <v>2</v>
      </c>
      <c r="B261" s="104">
        <v>45164</v>
      </c>
      <c r="C261" s="105">
        <v>16.68</v>
      </c>
      <c r="D261" s="105">
        <v>31.58</v>
      </c>
      <c r="E261" s="137">
        <v>6</v>
      </c>
      <c r="F261" s="106">
        <f t="shared" si="0"/>
        <v>14.129999999999999</v>
      </c>
      <c r="G261" s="146"/>
      <c r="H261" s="79"/>
      <c r="J261" s="104">
        <v>45076</v>
      </c>
      <c r="K261" s="106">
        <v>20.5</v>
      </c>
      <c r="L261" s="106">
        <v>25.5</v>
      </c>
      <c r="M261" s="105">
        <v>0.4</v>
      </c>
      <c r="N261" s="106">
        <f t="shared" si="5"/>
        <v>13</v>
      </c>
      <c r="O261" s="146"/>
      <c r="Q261" s="104">
        <v>45125</v>
      </c>
      <c r="R261" s="105">
        <v>17.89</v>
      </c>
      <c r="S261" s="105">
        <v>27.06</v>
      </c>
      <c r="T261" s="105">
        <v>1.2</v>
      </c>
      <c r="U261" s="156"/>
      <c r="V261" s="110">
        <f t="shared" si="4"/>
        <v>12.475000000000001</v>
      </c>
      <c r="W261" s="79"/>
    </row>
    <row r="262" spans="1:23" ht="14.25" customHeight="1">
      <c r="A262" s="95">
        <v>2</v>
      </c>
      <c r="B262" s="104">
        <v>45165</v>
      </c>
      <c r="C262" s="105">
        <v>17.37</v>
      </c>
      <c r="D262" s="105">
        <v>29.97</v>
      </c>
      <c r="E262" s="137">
        <v>0</v>
      </c>
      <c r="F262" s="106">
        <f t="shared" si="0"/>
        <v>13.670000000000002</v>
      </c>
      <c r="G262" s="146"/>
      <c r="H262" s="79"/>
      <c r="J262" s="130">
        <v>45077</v>
      </c>
      <c r="K262" s="141">
        <v>20.333300000000001</v>
      </c>
      <c r="L262" s="141">
        <v>28.222200000000001</v>
      </c>
      <c r="M262" s="117">
        <v>0</v>
      </c>
      <c r="N262" s="141">
        <f t="shared" si="5"/>
        <v>14.277750000000001</v>
      </c>
      <c r="O262" s="150"/>
      <c r="Q262" s="104">
        <v>45126</v>
      </c>
      <c r="R262" s="105">
        <v>17.78</v>
      </c>
      <c r="S262" s="105">
        <v>28.61</v>
      </c>
      <c r="T262" s="105">
        <v>0</v>
      </c>
      <c r="U262" s="156"/>
      <c r="V262" s="110">
        <f t="shared" si="4"/>
        <v>13.195</v>
      </c>
      <c r="W262" s="79"/>
    </row>
    <row r="263" spans="1:23" ht="14.25" customHeight="1">
      <c r="A263" s="95">
        <v>2</v>
      </c>
      <c r="B263" s="104">
        <v>45166</v>
      </c>
      <c r="C263" s="105">
        <v>16.940000000000001</v>
      </c>
      <c r="D263" s="105">
        <v>30.45</v>
      </c>
      <c r="E263" s="137">
        <v>0</v>
      </c>
      <c r="F263" s="106">
        <f t="shared" si="0"/>
        <v>13.695</v>
      </c>
      <c r="G263" s="146"/>
      <c r="H263" s="79"/>
      <c r="J263" s="133">
        <v>45078</v>
      </c>
      <c r="K263" s="142">
        <v>18.8889</v>
      </c>
      <c r="L263" s="142">
        <v>25.055599999999998</v>
      </c>
      <c r="M263" s="120">
        <v>16.399999999999999</v>
      </c>
      <c r="N263" s="142">
        <f t="shared" si="5"/>
        <v>11.972249999999999</v>
      </c>
      <c r="O263" s="145"/>
      <c r="Q263" s="104">
        <v>45127</v>
      </c>
      <c r="R263" s="105">
        <v>18.5</v>
      </c>
      <c r="S263" s="105">
        <v>28.89</v>
      </c>
      <c r="T263" s="105">
        <v>0</v>
      </c>
      <c r="U263" s="156"/>
      <c r="V263" s="110">
        <f t="shared" si="4"/>
        <v>13.695</v>
      </c>
      <c r="W263" s="79"/>
    </row>
    <row r="264" spans="1:23" ht="14.25" customHeight="1">
      <c r="A264" s="95">
        <v>2</v>
      </c>
      <c r="B264" s="104">
        <v>45167</v>
      </c>
      <c r="C264" s="105">
        <v>17.899999999999999</v>
      </c>
      <c r="D264" s="105">
        <v>31.52</v>
      </c>
      <c r="E264" s="137">
        <v>0</v>
      </c>
      <c r="F264" s="106">
        <f t="shared" si="0"/>
        <v>14.71</v>
      </c>
      <c r="G264" s="146"/>
      <c r="H264" s="79"/>
      <c r="J264" s="104">
        <v>45079</v>
      </c>
      <c r="K264" s="106">
        <v>20</v>
      </c>
      <c r="L264" s="106">
        <v>24.166699999999999</v>
      </c>
      <c r="M264" s="105">
        <v>0</v>
      </c>
      <c r="N264" s="106">
        <f t="shared" si="5"/>
        <v>12.083349999999999</v>
      </c>
      <c r="O264" s="146"/>
      <c r="Q264" s="104">
        <v>45128</v>
      </c>
      <c r="R264" s="105">
        <v>19.059999999999999</v>
      </c>
      <c r="S264" s="105">
        <v>24.56</v>
      </c>
      <c r="T264" s="105">
        <v>0</v>
      </c>
      <c r="U264" s="156"/>
      <c r="V264" s="110">
        <f t="shared" si="4"/>
        <v>11.809999999999999</v>
      </c>
      <c r="W264" s="79"/>
    </row>
    <row r="265" spans="1:23" ht="14.25" customHeight="1">
      <c r="A265" s="95">
        <v>2</v>
      </c>
      <c r="B265" s="104">
        <v>45168</v>
      </c>
      <c r="C265" s="105">
        <v>17.420000000000002</v>
      </c>
      <c r="D265" s="105">
        <v>31.9</v>
      </c>
      <c r="E265" s="137">
        <v>5</v>
      </c>
      <c r="F265" s="106">
        <f t="shared" si="0"/>
        <v>14.66</v>
      </c>
      <c r="G265" s="146"/>
      <c r="H265" s="79"/>
      <c r="J265" s="104">
        <v>45080</v>
      </c>
      <c r="K265" s="106">
        <v>20.666699999999999</v>
      </c>
      <c r="L265" s="106">
        <v>28.555599999999998</v>
      </c>
      <c r="M265" s="105">
        <v>0</v>
      </c>
      <c r="N265" s="106">
        <f t="shared" si="5"/>
        <v>14.611149999999999</v>
      </c>
      <c r="O265" s="146"/>
      <c r="Q265" s="104">
        <v>45129</v>
      </c>
      <c r="R265" s="105">
        <v>17.559999999999999</v>
      </c>
      <c r="S265" s="105">
        <v>26.06</v>
      </c>
      <c r="T265" s="105">
        <v>0</v>
      </c>
      <c r="U265" s="156"/>
      <c r="V265" s="110">
        <f t="shared" si="4"/>
        <v>11.809999999999999</v>
      </c>
      <c r="W265" s="79"/>
    </row>
    <row r="266" spans="1:23" ht="14.25" customHeight="1">
      <c r="A266" s="95">
        <v>2</v>
      </c>
      <c r="B266" s="130">
        <v>45169</v>
      </c>
      <c r="C266" s="117">
        <v>17.59</v>
      </c>
      <c r="D266" s="117">
        <v>31.41</v>
      </c>
      <c r="E266" s="159">
        <v>6</v>
      </c>
      <c r="F266" s="141">
        <f t="shared" ref="F266:F296" si="10">((D266+C266)/2)-$D$5</f>
        <v>14.5</v>
      </c>
      <c r="G266" s="150"/>
      <c r="H266" s="79"/>
      <c r="J266" s="104">
        <v>45081</v>
      </c>
      <c r="K266" s="106">
        <v>19.8889</v>
      </c>
      <c r="L266" s="106">
        <v>27.666699999999999</v>
      </c>
      <c r="M266" s="105">
        <v>2.2000000000000002</v>
      </c>
      <c r="N266" s="106">
        <f t="shared" si="5"/>
        <v>13.777799999999999</v>
      </c>
      <c r="O266" s="146"/>
      <c r="Q266" s="104">
        <v>45130</v>
      </c>
      <c r="R266" s="105">
        <v>19.11</v>
      </c>
      <c r="S266" s="105">
        <v>25.28</v>
      </c>
      <c r="T266" s="105">
        <v>0</v>
      </c>
      <c r="U266" s="156"/>
      <c r="V266" s="110">
        <f t="shared" si="4"/>
        <v>12.195</v>
      </c>
      <c r="W266" s="79"/>
    </row>
    <row r="267" spans="1:23" ht="14.25" customHeight="1">
      <c r="A267" s="95">
        <v>2</v>
      </c>
      <c r="B267" s="96">
        <v>45170</v>
      </c>
      <c r="C267" s="97">
        <v>17.21</v>
      </c>
      <c r="D267" s="97">
        <v>32.549999999999997</v>
      </c>
      <c r="E267" s="169">
        <v>0</v>
      </c>
      <c r="F267" s="98">
        <f t="shared" si="10"/>
        <v>14.879999999999999</v>
      </c>
      <c r="G267" s="158"/>
      <c r="H267" s="79"/>
      <c r="J267" s="104">
        <v>45082</v>
      </c>
      <c r="K267" s="106">
        <v>20.222200000000001</v>
      </c>
      <c r="L267" s="106">
        <v>28.222200000000001</v>
      </c>
      <c r="M267" s="105">
        <v>1</v>
      </c>
      <c r="N267" s="106">
        <f t="shared" si="5"/>
        <v>14.222200000000001</v>
      </c>
      <c r="O267" s="146"/>
      <c r="Q267" s="104">
        <v>45131</v>
      </c>
      <c r="R267" s="105">
        <v>18.22</v>
      </c>
      <c r="S267" s="105">
        <v>27.06</v>
      </c>
      <c r="T267" s="105">
        <v>0</v>
      </c>
      <c r="U267" s="156"/>
      <c r="V267" s="110">
        <f t="shared" si="4"/>
        <v>12.64</v>
      </c>
      <c r="W267" s="79"/>
    </row>
    <row r="268" spans="1:23" ht="14.25" customHeight="1">
      <c r="A268" s="95">
        <v>2</v>
      </c>
      <c r="B268" s="104">
        <v>45171</v>
      </c>
      <c r="C268" s="105">
        <v>16.829999999999998</v>
      </c>
      <c r="D268" s="105">
        <v>27.54</v>
      </c>
      <c r="E268" s="137">
        <v>3</v>
      </c>
      <c r="F268" s="106">
        <f t="shared" si="10"/>
        <v>12.184999999999999</v>
      </c>
      <c r="G268" s="146"/>
      <c r="H268" s="79"/>
      <c r="J268" s="104">
        <v>45083</v>
      </c>
      <c r="K268" s="106">
        <v>19.555599999999998</v>
      </c>
      <c r="L268" s="106">
        <v>28.6111</v>
      </c>
      <c r="M268" s="105">
        <v>6.8000000000000007</v>
      </c>
      <c r="N268" s="106">
        <f t="shared" si="5"/>
        <v>14.083349999999999</v>
      </c>
      <c r="O268" s="146"/>
      <c r="Q268" s="104">
        <v>45132</v>
      </c>
      <c r="R268" s="105">
        <v>17.61</v>
      </c>
      <c r="S268" s="105">
        <v>25.33</v>
      </c>
      <c r="T268" s="105">
        <v>7.4</v>
      </c>
      <c r="U268" s="156"/>
      <c r="V268" s="110">
        <f t="shared" si="4"/>
        <v>11.469999999999999</v>
      </c>
      <c r="W268" s="79"/>
    </row>
    <row r="269" spans="1:23" ht="14.25" customHeight="1">
      <c r="A269" s="95">
        <v>2</v>
      </c>
      <c r="B269" s="104">
        <v>45172</v>
      </c>
      <c r="C269" s="105">
        <v>18.559999999999999</v>
      </c>
      <c r="D269" s="105">
        <v>27.87</v>
      </c>
      <c r="E269" s="137">
        <v>0</v>
      </c>
      <c r="F269" s="106">
        <f t="shared" si="10"/>
        <v>13.215</v>
      </c>
      <c r="G269" s="146"/>
      <c r="H269" s="79"/>
      <c r="J269" s="104">
        <v>45084</v>
      </c>
      <c r="K269" s="106">
        <v>20.444400000000002</v>
      </c>
      <c r="L269" s="106">
        <v>27.3889</v>
      </c>
      <c r="M269" s="105">
        <v>0.2</v>
      </c>
      <c r="N269" s="106">
        <f t="shared" si="5"/>
        <v>13.916650000000001</v>
      </c>
      <c r="O269" s="146"/>
      <c r="Q269" s="104">
        <v>45133</v>
      </c>
      <c r="R269" s="105">
        <v>17.89</v>
      </c>
      <c r="S269" s="105">
        <v>24.06</v>
      </c>
      <c r="T269" s="105">
        <v>0</v>
      </c>
      <c r="U269" s="156"/>
      <c r="V269" s="110">
        <f t="shared" si="4"/>
        <v>10.975000000000001</v>
      </c>
      <c r="W269" s="79"/>
    </row>
    <row r="270" spans="1:23" ht="14.25" customHeight="1">
      <c r="A270" s="95">
        <v>2</v>
      </c>
      <c r="B270" s="104">
        <v>45173</v>
      </c>
      <c r="C270" s="105">
        <v>18.23</v>
      </c>
      <c r="D270" s="105">
        <v>28.51</v>
      </c>
      <c r="E270" s="137">
        <v>0</v>
      </c>
      <c r="F270" s="106">
        <f t="shared" si="10"/>
        <v>13.370000000000001</v>
      </c>
      <c r="G270" s="146"/>
      <c r="H270" s="79"/>
      <c r="J270" s="104">
        <v>45085</v>
      </c>
      <c r="K270" s="106">
        <v>19.055599999999998</v>
      </c>
      <c r="L270" s="106">
        <v>26.666699999999999</v>
      </c>
      <c r="M270" s="105">
        <v>4.4000000000000012</v>
      </c>
      <c r="N270" s="106">
        <f t="shared" si="5"/>
        <v>12.861149999999999</v>
      </c>
      <c r="O270" s="146"/>
      <c r="Q270" s="104">
        <v>45134</v>
      </c>
      <c r="R270" s="105">
        <v>17.559999999999999</v>
      </c>
      <c r="S270" s="105">
        <v>25.78</v>
      </c>
      <c r="T270" s="105">
        <v>0</v>
      </c>
      <c r="U270" s="156"/>
      <c r="V270" s="110">
        <f t="shared" si="4"/>
        <v>11.670000000000002</v>
      </c>
      <c r="W270" s="79"/>
    </row>
    <row r="271" spans="1:23" ht="14.25" customHeight="1">
      <c r="A271" s="95">
        <v>2</v>
      </c>
      <c r="B271" s="104">
        <v>45174</v>
      </c>
      <c r="C271" s="105">
        <v>17.54</v>
      </c>
      <c r="D271" s="105">
        <v>30.34</v>
      </c>
      <c r="E271" s="137">
        <v>0</v>
      </c>
      <c r="F271" s="106">
        <f t="shared" si="10"/>
        <v>13.939999999999998</v>
      </c>
      <c r="G271" s="146"/>
      <c r="H271" s="79"/>
      <c r="J271" s="104">
        <v>45086</v>
      </c>
      <c r="K271" s="106">
        <v>19.555599999999998</v>
      </c>
      <c r="L271" s="106">
        <v>27.166699999999999</v>
      </c>
      <c r="M271" s="105">
        <v>9.1999999999999993</v>
      </c>
      <c r="N271" s="106">
        <f t="shared" si="5"/>
        <v>13.361149999999999</v>
      </c>
      <c r="O271" s="146"/>
      <c r="Q271" s="104">
        <v>45135</v>
      </c>
      <c r="R271" s="105">
        <v>18.059999999999999</v>
      </c>
      <c r="S271" s="105">
        <v>27.83</v>
      </c>
      <c r="T271" s="105">
        <v>0</v>
      </c>
      <c r="U271" s="156"/>
      <c r="V271" s="110">
        <f t="shared" si="4"/>
        <v>12.945</v>
      </c>
      <c r="W271" s="79"/>
    </row>
    <row r="272" spans="1:23" ht="14.25" customHeight="1">
      <c r="A272" s="95">
        <v>2</v>
      </c>
      <c r="B272" s="104">
        <v>45175</v>
      </c>
      <c r="C272" s="105">
        <v>16.3</v>
      </c>
      <c r="D272" s="105">
        <v>31.41</v>
      </c>
      <c r="E272" s="137">
        <v>0</v>
      </c>
      <c r="F272" s="106">
        <f t="shared" si="10"/>
        <v>13.855</v>
      </c>
      <c r="G272" s="146"/>
      <c r="H272" s="79"/>
      <c r="J272" s="104">
        <v>45087</v>
      </c>
      <c r="K272" s="106">
        <v>20</v>
      </c>
      <c r="L272" s="106">
        <v>27.055599999999998</v>
      </c>
      <c r="M272" s="105">
        <v>0</v>
      </c>
      <c r="N272" s="106">
        <f t="shared" si="5"/>
        <v>13.527799999999999</v>
      </c>
      <c r="O272" s="146"/>
      <c r="Q272" s="104">
        <v>45136</v>
      </c>
      <c r="R272" s="105">
        <v>18.170000000000002</v>
      </c>
      <c r="S272" s="105">
        <v>26.33</v>
      </c>
      <c r="T272" s="105">
        <v>0</v>
      </c>
      <c r="U272" s="156"/>
      <c r="V272" s="110">
        <f t="shared" si="4"/>
        <v>12.25</v>
      </c>
      <c r="W272" s="79"/>
    </row>
    <row r="273" spans="1:23" ht="14.25" customHeight="1">
      <c r="A273" s="95">
        <v>2</v>
      </c>
      <c r="B273" s="104">
        <v>45176</v>
      </c>
      <c r="C273" s="105">
        <v>17.47</v>
      </c>
      <c r="D273" s="105">
        <v>29.26</v>
      </c>
      <c r="E273" s="137">
        <v>10</v>
      </c>
      <c r="F273" s="106">
        <f t="shared" si="10"/>
        <v>13.365000000000002</v>
      </c>
      <c r="G273" s="146"/>
      <c r="H273" s="79"/>
      <c r="J273" s="104">
        <v>45088</v>
      </c>
      <c r="K273" s="106">
        <v>21.277799999999999</v>
      </c>
      <c r="L273" s="106">
        <v>28.055599999999998</v>
      </c>
      <c r="M273" s="105">
        <v>0</v>
      </c>
      <c r="N273" s="106">
        <f t="shared" si="5"/>
        <v>14.666699999999999</v>
      </c>
      <c r="O273" s="146"/>
      <c r="Q273" s="104">
        <v>45137</v>
      </c>
      <c r="R273" s="105">
        <v>17.940000000000001</v>
      </c>
      <c r="S273" s="105">
        <v>24.67</v>
      </c>
      <c r="T273" s="105">
        <v>3.2</v>
      </c>
      <c r="U273" s="156"/>
      <c r="V273" s="110">
        <f t="shared" si="4"/>
        <v>11.305</v>
      </c>
      <c r="W273" s="79"/>
    </row>
    <row r="274" spans="1:23" ht="14.25" customHeight="1">
      <c r="A274" s="95">
        <v>2</v>
      </c>
      <c r="B274" s="104">
        <v>45177</v>
      </c>
      <c r="C274" s="105">
        <v>17.850000000000001</v>
      </c>
      <c r="D274" s="105">
        <v>30.83</v>
      </c>
      <c r="E274" s="137">
        <v>7</v>
      </c>
      <c r="F274" s="106">
        <f t="shared" si="10"/>
        <v>14.34</v>
      </c>
      <c r="G274" s="146"/>
      <c r="H274" s="79"/>
      <c r="J274" s="104">
        <v>45089</v>
      </c>
      <c r="K274" s="106">
        <v>20.666699999999999</v>
      </c>
      <c r="L274" s="106">
        <v>27.8889</v>
      </c>
      <c r="M274" s="105">
        <v>7.6000000000000005</v>
      </c>
      <c r="N274" s="106">
        <f t="shared" si="5"/>
        <v>14.277799999999999</v>
      </c>
      <c r="O274" s="146"/>
      <c r="Q274" s="123">
        <v>45138</v>
      </c>
      <c r="R274" s="124">
        <v>17.39</v>
      </c>
      <c r="S274" s="124">
        <v>27</v>
      </c>
      <c r="T274" s="124">
        <v>0</v>
      </c>
      <c r="U274" s="162"/>
      <c r="V274" s="139">
        <f t="shared" si="4"/>
        <v>12.195</v>
      </c>
      <c r="W274" s="79"/>
    </row>
    <row r="275" spans="1:23" ht="14.25" customHeight="1">
      <c r="A275" s="95">
        <v>2</v>
      </c>
      <c r="B275" s="104">
        <v>45178</v>
      </c>
      <c r="C275" s="105">
        <v>17.32</v>
      </c>
      <c r="D275" s="105">
        <v>28.88</v>
      </c>
      <c r="E275" s="137">
        <v>0</v>
      </c>
      <c r="F275" s="106">
        <f t="shared" si="10"/>
        <v>13.100000000000001</v>
      </c>
      <c r="G275" s="146"/>
      <c r="H275" s="79"/>
      <c r="J275" s="104">
        <v>45090</v>
      </c>
      <c r="K275" s="106">
        <v>20.722200000000001</v>
      </c>
      <c r="L275" s="106">
        <v>28.8889</v>
      </c>
      <c r="M275" s="105">
        <v>0</v>
      </c>
      <c r="N275" s="106">
        <f t="shared" si="5"/>
        <v>14.80555</v>
      </c>
      <c r="O275" s="146"/>
      <c r="Q275" s="96">
        <v>45139</v>
      </c>
      <c r="R275" s="97">
        <v>18.28</v>
      </c>
      <c r="S275" s="97">
        <v>26.67</v>
      </c>
      <c r="T275" s="97">
        <v>0</v>
      </c>
      <c r="U275" s="163"/>
      <c r="V275" s="103">
        <f t="shared" si="4"/>
        <v>12.475000000000001</v>
      </c>
      <c r="W275" s="79"/>
    </row>
    <row r="276" spans="1:23" ht="14.25" customHeight="1">
      <c r="A276" s="95">
        <v>2</v>
      </c>
      <c r="B276" s="104">
        <v>45179</v>
      </c>
      <c r="C276" s="105">
        <v>18.71</v>
      </c>
      <c r="D276" s="105">
        <v>29.16</v>
      </c>
      <c r="E276" s="137">
        <v>0</v>
      </c>
      <c r="F276" s="106">
        <f t="shared" si="10"/>
        <v>13.935000000000002</v>
      </c>
      <c r="G276" s="146"/>
      <c r="H276" s="79"/>
      <c r="J276" s="104">
        <v>45091</v>
      </c>
      <c r="K276" s="106">
        <v>20.944400000000002</v>
      </c>
      <c r="L276" s="106">
        <v>27.8889</v>
      </c>
      <c r="M276" s="105">
        <v>0</v>
      </c>
      <c r="N276" s="106">
        <f t="shared" si="5"/>
        <v>14.416650000000001</v>
      </c>
      <c r="O276" s="146"/>
      <c r="Q276" s="104">
        <v>45140</v>
      </c>
      <c r="R276" s="105">
        <v>16.5</v>
      </c>
      <c r="S276" s="105">
        <v>26.11</v>
      </c>
      <c r="T276" s="105">
        <v>0</v>
      </c>
      <c r="U276" s="156"/>
      <c r="V276" s="110">
        <f t="shared" si="4"/>
        <v>11.305</v>
      </c>
      <c r="W276" s="79"/>
    </row>
    <row r="277" spans="1:23" ht="14.25" customHeight="1">
      <c r="A277" s="95">
        <v>2</v>
      </c>
      <c r="B277" s="104">
        <v>45180</v>
      </c>
      <c r="C277" s="105">
        <v>18.45</v>
      </c>
      <c r="D277" s="105">
        <v>29.05</v>
      </c>
      <c r="E277" s="137">
        <v>0</v>
      </c>
      <c r="F277" s="106">
        <f t="shared" si="10"/>
        <v>13.75</v>
      </c>
      <c r="G277" s="146"/>
      <c r="H277" s="79"/>
      <c r="J277" s="104">
        <v>45092</v>
      </c>
      <c r="K277" s="106">
        <v>20.5</v>
      </c>
      <c r="L277" s="106">
        <v>28.555599999999998</v>
      </c>
      <c r="M277" s="105">
        <v>0.2</v>
      </c>
      <c r="N277" s="106">
        <f t="shared" si="5"/>
        <v>14.527799999999999</v>
      </c>
      <c r="O277" s="146"/>
      <c r="Q277" s="104">
        <v>45141</v>
      </c>
      <c r="R277" s="105">
        <v>17.829999999999998</v>
      </c>
      <c r="S277" s="105">
        <v>26.11</v>
      </c>
      <c r="T277" s="105">
        <v>0</v>
      </c>
      <c r="U277" s="156"/>
      <c r="V277" s="110">
        <f t="shared" si="4"/>
        <v>11.969999999999999</v>
      </c>
      <c r="W277" s="79"/>
    </row>
    <row r="278" spans="1:23" ht="14.25" customHeight="1">
      <c r="A278" s="95">
        <v>2</v>
      </c>
      <c r="B278" s="104">
        <v>45181</v>
      </c>
      <c r="C278" s="105">
        <v>17.75</v>
      </c>
      <c r="D278" s="105">
        <v>30.61</v>
      </c>
      <c r="E278" s="137">
        <v>0</v>
      </c>
      <c r="F278" s="106">
        <f t="shared" si="10"/>
        <v>14.18</v>
      </c>
      <c r="G278" s="146"/>
      <c r="H278" s="79"/>
      <c r="J278" s="104">
        <v>45093</v>
      </c>
      <c r="K278" s="106">
        <v>20.833300000000001</v>
      </c>
      <c r="L278" s="106">
        <v>27.722200000000001</v>
      </c>
      <c r="M278" s="105">
        <v>0</v>
      </c>
      <c r="N278" s="106">
        <f t="shared" si="5"/>
        <v>14.277750000000001</v>
      </c>
      <c r="O278" s="146"/>
      <c r="Q278" s="104">
        <v>45142</v>
      </c>
      <c r="R278" s="105">
        <v>18</v>
      </c>
      <c r="S278" s="105">
        <v>27.89</v>
      </c>
      <c r="T278" s="105">
        <v>0</v>
      </c>
      <c r="U278" s="156"/>
      <c r="V278" s="110">
        <f t="shared" si="4"/>
        <v>12.945</v>
      </c>
      <c r="W278" s="79"/>
    </row>
    <row r="279" spans="1:23" ht="14.25" customHeight="1">
      <c r="A279" s="95">
        <v>2</v>
      </c>
      <c r="B279" s="104">
        <v>45182</v>
      </c>
      <c r="C279" s="105">
        <v>18.329999999999998</v>
      </c>
      <c r="D279" s="105">
        <v>31.63</v>
      </c>
      <c r="E279" s="137">
        <v>0</v>
      </c>
      <c r="F279" s="106">
        <f t="shared" si="10"/>
        <v>14.979999999999997</v>
      </c>
      <c r="G279" s="146"/>
      <c r="H279" s="79"/>
      <c r="J279" s="104">
        <v>45094</v>
      </c>
      <c r="K279" s="106">
        <v>20.222200000000001</v>
      </c>
      <c r="L279" s="106">
        <v>27.222200000000001</v>
      </c>
      <c r="M279" s="105">
        <v>4.4000000000000004</v>
      </c>
      <c r="N279" s="106">
        <f t="shared" si="5"/>
        <v>13.722200000000001</v>
      </c>
      <c r="O279" s="146"/>
      <c r="Q279" s="104">
        <v>45143</v>
      </c>
      <c r="R279" s="105">
        <v>17.89</v>
      </c>
      <c r="S279" s="105">
        <v>27.17</v>
      </c>
      <c r="T279" s="105">
        <v>0</v>
      </c>
      <c r="U279" s="156"/>
      <c r="V279" s="110">
        <f t="shared" si="4"/>
        <v>12.530000000000001</v>
      </c>
      <c r="W279" s="79"/>
    </row>
    <row r="280" spans="1:23" ht="14.25" customHeight="1">
      <c r="A280" s="95">
        <v>2</v>
      </c>
      <c r="B280" s="104">
        <v>45183</v>
      </c>
      <c r="C280" s="105">
        <v>18.829999999999998</v>
      </c>
      <c r="D280" s="105">
        <v>28.45</v>
      </c>
      <c r="E280" s="137">
        <v>0</v>
      </c>
      <c r="F280" s="106">
        <f t="shared" si="10"/>
        <v>13.64</v>
      </c>
      <c r="G280" s="146"/>
      <c r="H280" s="79"/>
      <c r="J280" s="104">
        <v>45095</v>
      </c>
      <c r="K280" s="106">
        <v>21.444400000000002</v>
      </c>
      <c r="L280" s="106">
        <v>29.333300000000001</v>
      </c>
      <c r="M280" s="105">
        <v>0</v>
      </c>
      <c r="N280" s="106">
        <f t="shared" si="5"/>
        <v>15.388850000000001</v>
      </c>
      <c r="O280" s="146"/>
      <c r="Q280" s="104">
        <v>45144</v>
      </c>
      <c r="R280" s="105">
        <v>18.329999999999998</v>
      </c>
      <c r="S280" s="105">
        <v>24.72</v>
      </c>
      <c r="T280" s="105">
        <v>8.6</v>
      </c>
      <c r="U280" s="156"/>
      <c r="V280" s="110">
        <f t="shared" si="4"/>
        <v>11.524999999999999</v>
      </c>
      <c r="W280" s="79"/>
    </row>
    <row r="281" spans="1:23" ht="14.25" customHeight="1">
      <c r="A281" s="95">
        <v>2</v>
      </c>
      <c r="B281" s="104">
        <v>45184</v>
      </c>
      <c r="C281" s="105">
        <v>17.75</v>
      </c>
      <c r="D281" s="105">
        <v>28.99</v>
      </c>
      <c r="E281" s="137">
        <v>0</v>
      </c>
      <c r="F281" s="106">
        <f t="shared" si="10"/>
        <v>13.369999999999997</v>
      </c>
      <c r="G281" s="146"/>
      <c r="H281" s="79"/>
      <c r="J281" s="104">
        <v>45096</v>
      </c>
      <c r="K281" s="106">
        <v>21.333300000000001</v>
      </c>
      <c r="L281" s="106">
        <v>29.5</v>
      </c>
      <c r="M281" s="105">
        <v>0</v>
      </c>
      <c r="N281" s="106">
        <f t="shared" si="5"/>
        <v>15.416650000000001</v>
      </c>
      <c r="O281" s="146"/>
      <c r="Q281" s="104">
        <v>45145</v>
      </c>
      <c r="R281" s="105">
        <v>18.39</v>
      </c>
      <c r="S281" s="105">
        <v>24.56</v>
      </c>
      <c r="T281" s="105">
        <v>0.2</v>
      </c>
      <c r="U281" s="156"/>
      <c r="V281" s="110">
        <f t="shared" si="4"/>
        <v>11.475000000000001</v>
      </c>
      <c r="W281" s="79"/>
    </row>
    <row r="282" spans="1:23" ht="14.25" customHeight="1">
      <c r="A282" s="95">
        <v>2</v>
      </c>
      <c r="B282" s="104">
        <v>45185</v>
      </c>
      <c r="C282" s="105">
        <v>17.21</v>
      </c>
      <c r="D282" s="105">
        <v>30.77</v>
      </c>
      <c r="E282" s="137">
        <v>0</v>
      </c>
      <c r="F282" s="106">
        <f t="shared" si="10"/>
        <v>13.990000000000002</v>
      </c>
      <c r="G282" s="146"/>
      <c r="H282" s="79"/>
      <c r="J282" s="104">
        <v>45097</v>
      </c>
      <c r="K282" s="106">
        <v>21.3889</v>
      </c>
      <c r="L282" s="106">
        <v>29.277799999999999</v>
      </c>
      <c r="M282" s="105">
        <v>0</v>
      </c>
      <c r="N282" s="106">
        <f t="shared" si="5"/>
        <v>15.333349999999999</v>
      </c>
      <c r="O282" s="146"/>
      <c r="Q282" s="104">
        <v>45146</v>
      </c>
      <c r="R282" s="105">
        <v>17.670000000000002</v>
      </c>
      <c r="S282" s="105">
        <v>27.78</v>
      </c>
      <c r="T282" s="105">
        <v>0</v>
      </c>
      <c r="U282" s="156"/>
      <c r="V282" s="110">
        <f t="shared" si="4"/>
        <v>12.725000000000001</v>
      </c>
      <c r="W282" s="79"/>
    </row>
    <row r="283" spans="1:23" ht="14.25" customHeight="1">
      <c r="A283" s="95">
        <v>2</v>
      </c>
      <c r="B283" s="104">
        <v>45186</v>
      </c>
      <c r="C283" s="105">
        <v>18.23</v>
      </c>
      <c r="D283" s="105">
        <v>28.3</v>
      </c>
      <c r="E283" s="137">
        <v>0</v>
      </c>
      <c r="F283" s="106">
        <f t="shared" si="10"/>
        <v>13.265000000000001</v>
      </c>
      <c r="G283" s="146"/>
      <c r="H283" s="79"/>
      <c r="J283" s="104">
        <v>45098</v>
      </c>
      <c r="K283" s="106">
        <v>21.222200000000001</v>
      </c>
      <c r="L283" s="106">
        <v>28.722200000000001</v>
      </c>
      <c r="M283" s="105">
        <v>0</v>
      </c>
      <c r="N283" s="106">
        <f t="shared" si="5"/>
        <v>14.972200000000001</v>
      </c>
      <c r="O283" s="146"/>
      <c r="Q283" s="104">
        <v>45147</v>
      </c>
      <c r="R283" s="105">
        <v>18.11</v>
      </c>
      <c r="S283" s="105">
        <v>23.78</v>
      </c>
      <c r="T283" s="105">
        <v>0</v>
      </c>
      <c r="U283" s="156"/>
      <c r="V283" s="110">
        <f t="shared" si="4"/>
        <v>10.945</v>
      </c>
      <c r="W283" s="79"/>
    </row>
    <row r="284" spans="1:23" ht="14.25" customHeight="1">
      <c r="A284" s="95">
        <v>2</v>
      </c>
      <c r="B284" s="104">
        <v>45187</v>
      </c>
      <c r="C284" s="105">
        <v>18.66</v>
      </c>
      <c r="D284" s="105">
        <v>28.4</v>
      </c>
      <c r="E284" s="137">
        <v>0</v>
      </c>
      <c r="F284" s="106">
        <f t="shared" si="10"/>
        <v>13.530000000000001</v>
      </c>
      <c r="G284" s="146"/>
      <c r="H284" s="79"/>
      <c r="J284" s="104">
        <v>45099</v>
      </c>
      <c r="K284" s="106">
        <v>20.333300000000001</v>
      </c>
      <c r="L284" s="106">
        <v>27.8889</v>
      </c>
      <c r="M284" s="105">
        <v>0</v>
      </c>
      <c r="N284" s="106">
        <f t="shared" si="5"/>
        <v>14.1111</v>
      </c>
      <c r="O284" s="146"/>
      <c r="Q284" s="104">
        <v>45148</v>
      </c>
      <c r="R284" s="105">
        <v>17</v>
      </c>
      <c r="S284" s="105">
        <v>27.17</v>
      </c>
      <c r="T284" s="105">
        <v>0</v>
      </c>
      <c r="U284" s="156"/>
      <c r="V284" s="110">
        <f t="shared" si="4"/>
        <v>12.085000000000001</v>
      </c>
      <c r="W284" s="79"/>
    </row>
    <row r="285" spans="1:23" ht="14.25" customHeight="1">
      <c r="A285" s="95">
        <v>2</v>
      </c>
      <c r="B285" s="104">
        <v>45188</v>
      </c>
      <c r="C285" s="105">
        <v>17.899999999999999</v>
      </c>
      <c r="D285" s="105">
        <v>30.18</v>
      </c>
      <c r="E285" s="137">
        <v>0</v>
      </c>
      <c r="F285" s="106">
        <f t="shared" si="10"/>
        <v>14.04</v>
      </c>
      <c r="G285" s="146"/>
      <c r="H285" s="79"/>
      <c r="J285" s="104">
        <v>45100</v>
      </c>
      <c r="K285" s="106">
        <v>19.444400000000002</v>
      </c>
      <c r="L285" s="106">
        <v>26.3889</v>
      </c>
      <c r="M285" s="105">
        <v>2.4000000000000004</v>
      </c>
      <c r="N285" s="106">
        <f t="shared" si="5"/>
        <v>12.916650000000001</v>
      </c>
      <c r="O285" s="146"/>
      <c r="Q285" s="104">
        <v>45149</v>
      </c>
      <c r="R285" s="105">
        <v>18.39</v>
      </c>
      <c r="S285" s="105">
        <v>24.22</v>
      </c>
      <c r="T285" s="105">
        <v>10.8</v>
      </c>
      <c r="U285" s="156"/>
      <c r="V285" s="110">
        <f t="shared" si="4"/>
        <v>11.305</v>
      </c>
      <c r="W285" s="79"/>
    </row>
    <row r="286" spans="1:23" ht="14.25" customHeight="1">
      <c r="A286" s="95">
        <v>2</v>
      </c>
      <c r="B286" s="104">
        <v>45189</v>
      </c>
      <c r="C286" s="105">
        <v>17.11</v>
      </c>
      <c r="D286" s="105">
        <v>31.58</v>
      </c>
      <c r="E286" s="137">
        <v>0</v>
      </c>
      <c r="F286" s="106">
        <f t="shared" si="10"/>
        <v>14.344999999999999</v>
      </c>
      <c r="G286" s="146"/>
      <c r="H286" s="79"/>
      <c r="J286" s="104">
        <v>45101</v>
      </c>
      <c r="K286" s="106">
        <v>19.833300000000001</v>
      </c>
      <c r="L286" s="106">
        <v>27.055599999999998</v>
      </c>
      <c r="M286" s="105">
        <v>0.4</v>
      </c>
      <c r="N286" s="106">
        <f t="shared" si="5"/>
        <v>13.44445</v>
      </c>
      <c r="O286" s="146"/>
      <c r="Q286" s="104">
        <v>45150</v>
      </c>
      <c r="R286" s="105">
        <v>17.559999999999999</v>
      </c>
      <c r="S286" s="105">
        <v>24.72</v>
      </c>
      <c r="T286" s="105">
        <v>0</v>
      </c>
      <c r="U286" s="156"/>
      <c r="V286" s="110">
        <f t="shared" si="4"/>
        <v>11.14</v>
      </c>
      <c r="W286" s="79"/>
    </row>
    <row r="287" spans="1:23" ht="14.25" customHeight="1">
      <c r="A287" s="95">
        <v>2</v>
      </c>
      <c r="B287" s="104">
        <v>45190</v>
      </c>
      <c r="C287" s="105">
        <v>16.559999999999999</v>
      </c>
      <c r="D287" s="105">
        <v>32.5</v>
      </c>
      <c r="E287" s="137">
        <v>0</v>
      </c>
      <c r="F287" s="106">
        <f t="shared" si="10"/>
        <v>14.530000000000001</v>
      </c>
      <c r="G287" s="146"/>
      <c r="H287" s="79"/>
      <c r="J287" s="104">
        <v>45102</v>
      </c>
      <c r="K287" s="106">
        <v>17.944400000000002</v>
      </c>
      <c r="L287" s="106">
        <v>25.277799999999999</v>
      </c>
      <c r="M287" s="105">
        <v>7.400000000000003</v>
      </c>
      <c r="N287" s="106">
        <f t="shared" si="5"/>
        <v>11.6111</v>
      </c>
      <c r="O287" s="146"/>
      <c r="Q287" s="104">
        <v>45151</v>
      </c>
      <c r="R287" s="105">
        <v>17.61</v>
      </c>
      <c r="S287" s="105">
        <v>21</v>
      </c>
      <c r="T287" s="105">
        <v>1.2</v>
      </c>
      <c r="U287" s="156"/>
      <c r="V287" s="110">
        <f t="shared" si="4"/>
        <v>9.3049999999999997</v>
      </c>
      <c r="W287" s="79"/>
    </row>
    <row r="288" spans="1:23" ht="14.25" customHeight="1">
      <c r="A288" s="95">
        <v>2</v>
      </c>
      <c r="B288" s="104">
        <v>45191</v>
      </c>
      <c r="C288" s="105">
        <v>17.16</v>
      </c>
      <c r="D288" s="105">
        <v>32.81</v>
      </c>
      <c r="E288" s="137">
        <v>0</v>
      </c>
      <c r="F288" s="106">
        <f t="shared" si="10"/>
        <v>14.984999999999999</v>
      </c>
      <c r="G288" s="146"/>
      <c r="H288" s="79"/>
      <c r="J288" s="104">
        <v>45103</v>
      </c>
      <c r="K288" s="106">
        <v>19.833300000000001</v>
      </c>
      <c r="L288" s="106">
        <v>26.555599999999998</v>
      </c>
      <c r="M288" s="105">
        <v>0.2</v>
      </c>
      <c r="N288" s="106">
        <f t="shared" si="5"/>
        <v>13.19445</v>
      </c>
      <c r="O288" s="146"/>
      <c r="Q288" s="104">
        <v>45152</v>
      </c>
      <c r="R288" s="105">
        <v>17</v>
      </c>
      <c r="S288" s="105">
        <v>26.72</v>
      </c>
      <c r="T288" s="105">
        <v>0.2</v>
      </c>
      <c r="U288" s="156"/>
      <c r="V288" s="110">
        <f t="shared" si="4"/>
        <v>11.86</v>
      </c>
      <c r="W288" s="79"/>
    </row>
    <row r="289" spans="1:23" ht="14.25" customHeight="1">
      <c r="A289" s="95">
        <v>2</v>
      </c>
      <c r="B289" s="104">
        <v>45192</v>
      </c>
      <c r="C289" s="105">
        <v>17.04</v>
      </c>
      <c r="D289" s="105">
        <v>30.28</v>
      </c>
      <c r="E289" s="137">
        <v>0</v>
      </c>
      <c r="F289" s="106">
        <f t="shared" si="10"/>
        <v>13.66</v>
      </c>
      <c r="G289" s="146"/>
      <c r="H289" s="79"/>
      <c r="J289" s="104">
        <v>45104</v>
      </c>
      <c r="K289" s="106">
        <v>20.1111</v>
      </c>
      <c r="L289" s="106">
        <v>26.833300000000001</v>
      </c>
      <c r="M289" s="105">
        <v>0</v>
      </c>
      <c r="N289" s="106">
        <f t="shared" si="5"/>
        <v>13.472200000000001</v>
      </c>
      <c r="O289" s="146"/>
      <c r="Q289" s="104">
        <v>45153</v>
      </c>
      <c r="R289" s="105">
        <v>17</v>
      </c>
      <c r="S289" s="105">
        <v>22.67</v>
      </c>
      <c r="T289" s="105">
        <v>44.2</v>
      </c>
      <c r="U289" s="156"/>
      <c r="V289" s="110">
        <f t="shared" si="4"/>
        <v>9.8350000000000009</v>
      </c>
      <c r="W289" s="79"/>
    </row>
    <row r="290" spans="1:23" ht="14.25" customHeight="1">
      <c r="A290" s="95">
        <v>2</v>
      </c>
      <c r="B290" s="104">
        <v>45193</v>
      </c>
      <c r="C290" s="105">
        <v>17.899999999999999</v>
      </c>
      <c r="D290" s="105">
        <v>29.54</v>
      </c>
      <c r="E290" s="137">
        <v>0</v>
      </c>
      <c r="F290" s="106">
        <f t="shared" si="10"/>
        <v>13.719999999999999</v>
      </c>
      <c r="G290" s="146"/>
      <c r="H290" s="79"/>
      <c r="J290" s="104">
        <v>45105</v>
      </c>
      <c r="K290" s="106">
        <v>19.055599999999998</v>
      </c>
      <c r="L290" s="106">
        <v>27.944400000000002</v>
      </c>
      <c r="M290" s="105">
        <v>2.8000000000000003</v>
      </c>
      <c r="N290" s="106">
        <f t="shared" si="5"/>
        <v>13.5</v>
      </c>
      <c r="O290" s="146"/>
      <c r="Q290" s="104">
        <v>45154</v>
      </c>
      <c r="R290" s="105">
        <v>17.28</v>
      </c>
      <c r="S290" s="105">
        <v>24.5</v>
      </c>
      <c r="T290" s="105">
        <v>10.8</v>
      </c>
      <c r="U290" s="156"/>
      <c r="V290" s="110">
        <f t="shared" si="4"/>
        <v>10.89</v>
      </c>
      <c r="W290" s="79"/>
    </row>
    <row r="291" spans="1:23" ht="14.25" customHeight="1">
      <c r="A291" s="95">
        <v>2</v>
      </c>
      <c r="B291" s="104">
        <v>45194</v>
      </c>
      <c r="C291" s="105">
        <v>17.32</v>
      </c>
      <c r="D291" s="105">
        <v>30.93</v>
      </c>
      <c r="E291" s="137">
        <v>0</v>
      </c>
      <c r="F291" s="106">
        <f t="shared" si="10"/>
        <v>14.125</v>
      </c>
      <c r="G291" s="146"/>
      <c r="H291" s="79"/>
      <c r="J291" s="104">
        <v>45106</v>
      </c>
      <c r="K291" s="106">
        <v>22.333300000000001</v>
      </c>
      <c r="L291" s="106">
        <v>29.3889</v>
      </c>
      <c r="M291" s="105">
        <v>0</v>
      </c>
      <c r="N291" s="106">
        <f t="shared" si="5"/>
        <v>15.8611</v>
      </c>
      <c r="O291" s="146"/>
      <c r="Q291" s="104">
        <v>45155</v>
      </c>
      <c r="R291" s="105">
        <v>16.72</v>
      </c>
      <c r="S291" s="105">
        <v>25.67</v>
      </c>
      <c r="T291" s="105">
        <v>0.2</v>
      </c>
      <c r="U291" s="156"/>
      <c r="V291" s="110">
        <f t="shared" si="4"/>
        <v>11.195</v>
      </c>
      <c r="W291" s="79"/>
    </row>
    <row r="292" spans="1:23" ht="14.25" customHeight="1">
      <c r="A292" s="95">
        <v>2</v>
      </c>
      <c r="B292" s="104">
        <v>45195</v>
      </c>
      <c r="C292" s="105">
        <v>18.93</v>
      </c>
      <c r="D292" s="105">
        <v>30.34</v>
      </c>
      <c r="E292" s="137">
        <v>0</v>
      </c>
      <c r="F292" s="106">
        <f t="shared" si="10"/>
        <v>14.634999999999998</v>
      </c>
      <c r="G292" s="146"/>
      <c r="H292" s="79"/>
      <c r="J292" s="130">
        <v>45107</v>
      </c>
      <c r="K292" s="170">
        <v>21.6111</v>
      </c>
      <c r="L292" s="141">
        <v>27.777799999999999</v>
      </c>
      <c r="M292" s="117">
        <v>0</v>
      </c>
      <c r="N292" s="125">
        <f t="shared" si="5"/>
        <v>14.69445</v>
      </c>
      <c r="O292" s="150"/>
      <c r="Q292" s="104">
        <v>45156</v>
      </c>
      <c r="R292" s="105">
        <v>18</v>
      </c>
      <c r="S292" s="105">
        <v>23.94</v>
      </c>
      <c r="T292" s="105">
        <v>0.6</v>
      </c>
      <c r="U292" s="156"/>
      <c r="V292" s="110">
        <f t="shared" si="4"/>
        <v>10.969999999999999</v>
      </c>
      <c r="W292" s="79"/>
    </row>
    <row r="293" spans="1:23" ht="14.25" customHeight="1">
      <c r="A293" s="95">
        <v>2</v>
      </c>
      <c r="B293" s="104">
        <v>45196</v>
      </c>
      <c r="C293" s="105">
        <v>18.02</v>
      </c>
      <c r="D293" s="105">
        <v>31.09</v>
      </c>
      <c r="E293" s="137">
        <v>0</v>
      </c>
      <c r="F293" s="106">
        <f t="shared" si="10"/>
        <v>14.555</v>
      </c>
      <c r="G293" s="146"/>
      <c r="H293" s="79"/>
      <c r="J293" s="96">
        <v>45108</v>
      </c>
      <c r="K293" s="155">
        <f t="shared" ref="K293:M293" si="11">(AVERAGE(K283:K292)+AVERAGE(K297:K307))/2</f>
        <v>20.038113636363637</v>
      </c>
      <c r="L293" s="155">
        <f t="shared" si="11"/>
        <v>27.21692909090909</v>
      </c>
      <c r="M293" s="155">
        <f t="shared" si="11"/>
        <v>1.7963636363636366</v>
      </c>
      <c r="N293" s="98">
        <f t="shared" si="5"/>
        <v>13.627521363636362</v>
      </c>
      <c r="O293" s="158"/>
      <c r="Q293" s="104">
        <v>45157</v>
      </c>
      <c r="R293" s="105">
        <v>17.940000000000001</v>
      </c>
      <c r="S293" s="105">
        <v>24.28</v>
      </c>
      <c r="T293" s="105">
        <v>0.2</v>
      </c>
      <c r="U293" s="156"/>
      <c r="V293" s="110">
        <f t="shared" si="4"/>
        <v>11.11</v>
      </c>
      <c r="W293" s="79"/>
    </row>
    <row r="294" spans="1:23" ht="14.25" customHeight="1">
      <c r="A294" s="95">
        <v>2</v>
      </c>
      <c r="B294" s="104">
        <v>45197</v>
      </c>
      <c r="C294" s="105">
        <v>18.18</v>
      </c>
      <c r="D294" s="105">
        <v>24.75</v>
      </c>
      <c r="E294" s="137">
        <v>0</v>
      </c>
      <c r="F294" s="106">
        <f t="shared" si="10"/>
        <v>11.465</v>
      </c>
      <c r="G294" s="146"/>
      <c r="H294" s="79"/>
      <c r="J294" s="104">
        <v>45109</v>
      </c>
      <c r="K294" s="155">
        <f t="shared" ref="K294:M294" si="12">(AVERAGE(K284:K293)+AVERAGE(K298:K308))/2</f>
        <v>20.011741136363639</v>
      </c>
      <c r="L294" s="155">
        <f t="shared" si="12"/>
        <v>27.166915545454543</v>
      </c>
      <c r="M294" s="155">
        <f t="shared" si="12"/>
        <v>1.7770909090909093</v>
      </c>
      <c r="N294" s="106">
        <f t="shared" si="5"/>
        <v>13.589328340909091</v>
      </c>
      <c r="O294" s="146"/>
      <c r="Q294" s="104">
        <v>45158</v>
      </c>
      <c r="R294" s="105">
        <v>16.940000000000001</v>
      </c>
      <c r="S294" s="105">
        <v>23.06</v>
      </c>
      <c r="T294" s="105">
        <v>23</v>
      </c>
      <c r="U294" s="156"/>
      <c r="V294" s="110">
        <f t="shared" si="4"/>
        <v>10</v>
      </c>
      <c r="W294" s="79"/>
    </row>
    <row r="295" spans="1:23" ht="14.25" customHeight="1">
      <c r="A295" s="95">
        <v>2</v>
      </c>
      <c r="B295" s="104">
        <v>45198</v>
      </c>
      <c r="C295" s="105">
        <v>16.46</v>
      </c>
      <c r="D295" s="105">
        <v>32.22</v>
      </c>
      <c r="E295" s="137">
        <v>0</v>
      </c>
      <c r="F295" s="106">
        <f t="shared" si="10"/>
        <v>14.34</v>
      </c>
      <c r="G295" s="146"/>
      <c r="H295" s="79"/>
      <c r="J295" s="104">
        <v>45110</v>
      </c>
      <c r="K295" s="155">
        <f t="shared" ref="K295:M295" si="13">(AVERAGE(K285:K294)+AVERAGE(K299:K309))/2</f>
        <v>20.00071319318182</v>
      </c>
      <c r="L295" s="155">
        <f t="shared" si="13"/>
        <v>27.211625413636362</v>
      </c>
      <c r="M295" s="155">
        <f t="shared" si="13"/>
        <v>1.5386727272727274</v>
      </c>
      <c r="N295" s="106">
        <f t="shared" si="5"/>
        <v>13.606169303409089</v>
      </c>
      <c r="O295" s="146"/>
      <c r="Q295" s="104">
        <v>45159</v>
      </c>
      <c r="R295" s="105">
        <v>17.329999999999998</v>
      </c>
      <c r="S295" s="105">
        <v>21.06</v>
      </c>
      <c r="T295" s="105">
        <v>22.8</v>
      </c>
      <c r="U295" s="156"/>
      <c r="V295" s="110">
        <f t="shared" si="4"/>
        <v>9.1950000000000003</v>
      </c>
      <c r="W295" s="79"/>
    </row>
    <row r="296" spans="1:23" ht="14.25" customHeight="1">
      <c r="A296" s="95">
        <v>2</v>
      </c>
      <c r="B296" s="130">
        <v>45199</v>
      </c>
      <c r="C296" s="117">
        <v>17.850000000000001</v>
      </c>
      <c r="D296" s="117" t="s">
        <v>105</v>
      </c>
      <c r="E296" s="159">
        <v>0</v>
      </c>
      <c r="F296" s="141" t="e">
        <f t="shared" si="10"/>
        <v>#VALUE!</v>
      </c>
      <c r="G296" s="150"/>
      <c r="H296" s="79"/>
      <c r="J296" s="104">
        <v>45111</v>
      </c>
      <c r="K296" s="155">
        <f t="shared" ref="K296:M296" si="14">(AVERAGE(K286:K295)+AVERAGE(K300:K310))/2</f>
        <v>20.200247034659093</v>
      </c>
      <c r="L296" s="155">
        <f t="shared" si="14"/>
        <v>27.449729866136366</v>
      </c>
      <c r="M296" s="155">
        <f t="shared" si="14"/>
        <v>1.1865154545454548</v>
      </c>
      <c r="N296" s="106">
        <f t="shared" si="5"/>
        <v>13.824988450397729</v>
      </c>
      <c r="O296" s="146"/>
      <c r="Q296" s="104">
        <v>45160</v>
      </c>
      <c r="R296" s="105">
        <v>16.440000000000001</v>
      </c>
      <c r="S296" s="105">
        <v>20.170000000000002</v>
      </c>
      <c r="T296" s="105">
        <v>13</v>
      </c>
      <c r="U296" s="156"/>
      <c r="V296" s="110">
        <f t="shared" si="4"/>
        <v>8.3049999999999997</v>
      </c>
      <c r="W296" s="79"/>
    </row>
    <row r="297" spans="1:23" ht="14.25" customHeight="1">
      <c r="E297" s="171">
        <f t="shared" ref="E297:F297" si="15">SUM(E11:E296)</f>
        <v>1525.4000000000003</v>
      </c>
      <c r="F297" s="172" t="e">
        <f t="shared" si="15"/>
        <v>#VALUE!</v>
      </c>
      <c r="G297" s="79" t="s">
        <v>106</v>
      </c>
      <c r="H297" s="79"/>
      <c r="J297" s="104">
        <v>45112</v>
      </c>
      <c r="K297" s="106">
        <v>19.444400000000002</v>
      </c>
      <c r="L297" s="106">
        <v>26.166699999999999</v>
      </c>
      <c r="M297" s="105">
        <v>4.2</v>
      </c>
      <c r="N297" s="106">
        <f t="shared" si="5"/>
        <v>12.80555</v>
      </c>
      <c r="O297" s="146"/>
      <c r="Q297" s="104">
        <v>45161</v>
      </c>
      <c r="R297" s="105">
        <v>16.5</v>
      </c>
      <c r="S297" s="105">
        <v>23.11</v>
      </c>
      <c r="T297" s="105">
        <v>0</v>
      </c>
      <c r="U297" s="156"/>
      <c r="V297" s="110">
        <f t="shared" si="4"/>
        <v>9.8049999999999997</v>
      </c>
      <c r="W297" s="79"/>
    </row>
    <row r="298" spans="1:23" ht="14.25" customHeight="1">
      <c r="C298" s="79"/>
      <c r="D298" s="79"/>
      <c r="E298" s="79"/>
      <c r="F298" s="79"/>
      <c r="G298" s="79"/>
      <c r="H298" s="79"/>
      <c r="J298" s="104">
        <v>45113</v>
      </c>
      <c r="K298" s="106">
        <v>19.3889</v>
      </c>
      <c r="L298" s="106">
        <v>25.833300000000001</v>
      </c>
      <c r="M298" s="105">
        <v>7.2</v>
      </c>
      <c r="N298" s="106">
        <f t="shared" si="5"/>
        <v>12.6111</v>
      </c>
      <c r="O298" s="146"/>
      <c r="Q298" s="104">
        <v>45162</v>
      </c>
      <c r="R298" s="105">
        <v>17</v>
      </c>
      <c r="S298" s="105">
        <v>23.78</v>
      </c>
      <c r="T298" s="105">
        <v>1.8</v>
      </c>
      <c r="U298" s="156"/>
      <c r="V298" s="110">
        <f t="shared" si="4"/>
        <v>10.39</v>
      </c>
      <c r="W298" s="79"/>
    </row>
    <row r="299" spans="1:23" ht="14.25" customHeight="1">
      <c r="C299" s="173"/>
      <c r="D299" s="173"/>
      <c r="E299" s="79"/>
      <c r="F299" s="174"/>
      <c r="G299" s="79"/>
      <c r="H299" s="79"/>
      <c r="J299" s="104">
        <v>45114</v>
      </c>
      <c r="K299" s="106">
        <v>18.444400000000002</v>
      </c>
      <c r="L299" s="106">
        <v>24.5</v>
      </c>
      <c r="M299" s="105">
        <v>6.8000000000000007</v>
      </c>
      <c r="N299" s="106">
        <f t="shared" si="5"/>
        <v>11.472200000000001</v>
      </c>
      <c r="O299" s="146"/>
      <c r="Q299" s="104">
        <v>45163</v>
      </c>
      <c r="R299" s="105">
        <v>17.78</v>
      </c>
      <c r="S299" s="105">
        <v>24.28</v>
      </c>
      <c r="T299" s="105">
        <v>1</v>
      </c>
      <c r="U299" s="156"/>
      <c r="V299" s="110">
        <f t="shared" ref="V299:V318" si="16">((S299+R299)/2)-$D$5</f>
        <v>11.030000000000001</v>
      </c>
      <c r="W299" s="79"/>
    </row>
    <row r="300" spans="1:23" ht="14.25" customHeight="1">
      <c r="C300" s="79"/>
      <c r="D300" s="79"/>
      <c r="E300" s="79"/>
      <c r="F300" s="79"/>
      <c r="G300" s="79"/>
      <c r="H300" s="79"/>
      <c r="J300" s="104">
        <v>45115</v>
      </c>
      <c r="K300" s="106">
        <v>20.333300000000001</v>
      </c>
      <c r="L300" s="106">
        <v>26.555599999999998</v>
      </c>
      <c r="M300" s="105">
        <v>1.8</v>
      </c>
      <c r="N300" s="106">
        <f t="shared" si="5"/>
        <v>13.44445</v>
      </c>
      <c r="O300" s="146"/>
      <c r="Q300" s="104">
        <v>45164</v>
      </c>
      <c r="R300" s="105">
        <v>17.329999999999998</v>
      </c>
      <c r="S300" s="105">
        <v>26.67</v>
      </c>
      <c r="T300" s="105">
        <v>0</v>
      </c>
      <c r="U300" s="156"/>
      <c r="V300" s="110">
        <f t="shared" si="16"/>
        <v>12</v>
      </c>
      <c r="W300" s="79"/>
    </row>
    <row r="301" spans="1:23" ht="14.25" customHeight="1">
      <c r="C301" s="79"/>
      <c r="D301" s="79"/>
      <c r="E301" s="79"/>
      <c r="F301" s="79"/>
      <c r="G301" s="79"/>
      <c r="H301" s="79"/>
      <c r="J301" s="104">
        <v>45116</v>
      </c>
      <c r="K301" s="106">
        <v>20.6111</v>
      </c>
      <c r="L301" s="106">
        <v>28.055599999999998</v>
      </c>
      <c r="M301" s="105">
        <v>0</v>
      </c>
      <c r="N301" s="106">
        <f t="shared" si="5"/>
        <v>14.333349999999999</v>
      </c>
      <c r="O301" s="146"/>
      <c r="Q301" s="104">
        <v>45165</v>
      </c>
      <c r="R301" s="105">
        <v>17.28</v>
      </c>
      <c r="S301" s="105">
        <v>25.94</v>
      </c>
      <c r="T301" s="105">
        <v>0</v>
      </c>
      <c r="U301" s="156"/>
      <c r="V301" s="110">
        <f t="shared" si="16"/>
        <v>11.61</v>
      </c>
      <c r="W301" s="79"/>
    </row>
    <row r="302" spans="1:23" ht="14.25" customHeight="1">
      <c r="C302" s="79"/>
      <c r="D302" s="79"/>
      <c r="E302" s="79"/>
      <c r="F302" s="79"/>
      <c r="G302" s="79"/>
      <c r="H302" s="79"/>
      <c r="J302" s="104">
        <v>45117</v>
      </c>
      <c r="K302" s="106">
        <v>20.222200000000001</v>
      </c>
      <c r="L302" s="106">
        <v>26.6111</v>
      </c>
      <c r="M302" s="105">
        <v>0</v>
      </c>
      <c r="N302" s="106">
        <f t="shared" si="5"/>
        <v>13.416650000000001</v>
      </c>
      <c r="O302" s="146"/>
      <c r="Q302" s="104">
        <v>45166</v>
      </c>
      <c r="R302" s="105">
        <v>17.440000000000001</v>
      </c>
      <c r="S302" s="105">
        <v>25.94</v>
      </c>
      <c r="T302" s="105">
        <v>0</v>
      </c>
      <c r="U302" s="156"/>
      <c r="V302" s="110">
        <f t="shared" si="16"/>
        <v>11.690000000000001</v>
      </c>
      <c r="W302" s="79"/>
    </row>
    <row r="303" spans="1:23" ht="14.25" customHeight="1">
      <c r="C303" s="79"/>
      <c r="D303" s="79"/>
      <c r="E303" s="79"/>
      <c r="F303" s="79"/>
      <c r="G303" s="79"/>
      <c r="H303" s="79"/>
      <c r="J303" s="104">
        <v>45118</v>
      </c>
      <c r="K303" s="106">
        <v>20.277799999999999</v>
      </c>
      <c r="L303" s="106">
        <v>27.055599999999998</v>
      </c>
      <c r="M303" s="105">
        <v>0.4</v>
      </c>
      <c r="N303" s="106">
        <f t="shared" si="5"/>
        <v>13.666699999999999</v>
      </c>
      <c r="O303" s="146"/>
      <c r="Q303" s="104">
        <v>45167</v>
      </c>
      <c r="R303" s="105">
        <v>17.78</v>
      </c>
      <c r="S303" s="105">
        <v>27.89</v>
      </c>
      <c r="T303" s="105">
        <v>0</v>
      </c>
      <c r="U303" s="156"/>
      <c r="V303" s="110">
        <f t="shared" si="16"/>
        <v>12.835000000000001</v>
      </c>
      <c r="W303" s="79"/>
    </row>
    <row r="304" spans="1:23" ht="14.25" customHeight="1">
      <c r="C304" s="79"/>
      <c r="D304" s="79"/>
      <c r="E304" s="79"/>
      <c r="F304" s="79"/>
      <c r="G304" s="79"/>
      <c r="H304" s="79"/>
      <c r="J304" s="104">
        <v>45119</v>
      </c>
      <c r="K304" s="106">
        <v>20.222200000000001</v>
      </c>
      <c r="L304" s="106">
        <v>27.277799999999999</v>
      </c>
      <c r="M304" s="105">
        <v>1.2</v>
      </c>
      <c r="N304" s="106">
        <f t="shared" si="5"/>
        <v>13.75</v>
      </c>
      <c r="O304" s="146"/>
      <c r="Q304" s="104">
        <v>45168</v>
      </c>
      <c r="R304" s="105">
        <v>18.5</v>
      </c>
      <c r="S304" s="105">
        <v>27.83</v>
      </c>
      <c r="T304" s="105">
        <v>0</v>
      </c>
      <c r="U304" s="156"/>
      <c r="V304" s="110">
        <f t="shared" si="16"/>
        <v>13.164999999999999</v>
      </c>
      <c r="W304" s="79"/>
    </row>
    <row r="305" spans="3:23" ht="14.25" customHeight="1">
      <c r="C305" s="79"/>
      <c r="D305" s="79"/>
      <c r="E305" s="79"/>
      <c r="F305" s="79"/>
      <c r="G305" s="79"/>
      <c r="H305" s="79"/>
      <c r="J305" s="104">
        <v>45120</v>
      </c>
      <c r="K305" s="106">
        <v>21.055599999999998</v>
      </c>
      <c r="L305" s="106">
        <v>28.333300000000001</v>
      </c>
      <c r="M305" s="105">
        <v>0</v>
      </c>
      <c r="N305" s="106">
        <f t="shared" si="5"/>
        <v>14.69445</v>
      </c>
      <c r="O305" s="146"/>
      <c r="Q305" s="123">
        <v>45169</v>
      </c>
      <c r="R305" s="124">
        <v>18.059999999999999</v>
      </c>
      <c r="S305" s="124">
        <v>27.44</v>
      </c>
      <c r="T305" s="124">
        <v>0</v>
      </c>
      <c r="U305" s="162"/>
      <c r="V305" s="139">
        <f t="shared" si="16"/>
        <v>12.75</v>
      </c>
      <c r="W305" s="79"/>
    </row>
    <row r="306" spans="3:23" ht="14.25" customHeight="1">
      <c r="C306" s="79"/>
      <c r="D306" s="79"/>
      <c r="E306" s="79"/>
      <c r="F306" s="79"/>
      <c r="G306" s="79"/>
      <c r="H306" s="79"/>
      <c r="J306" s="104">
        <v>45121</v>
      </c>
      <c r="K306" s="106">
        <v>18.944400000000002</v>
      </c>
      <c r="L306" s="106">
        <v>27.666699999999999</v>
      </c>
      <c r="M306" s="105">
        <v>3.4000000000000008</v>
      </c>
      <c r="N306" s="106">
        <f t="shared" si="5"/>
        <v>13.30555</v>
      </c>
      <c r="O306" s="146"/>
      <c r="Q306" s="96">
        <v>45170</v>
      </c>
      <c r="R306" s="97">
        <v>16.11</v>
      </c>
      <c r="S306" s="97">
        <v>29.64</v>
      </c>
      <c r="T306" s="97">
        <v>0</v>
      </c>
      <c r="U306" s="163"/>
      <c r="V306" s="103">
        <f t="shared" si="16"/>
        <v>12.875</v>
      </c>
      <c r="W306" s="143" t="s">
        <v>104</v>
      </c>
    </row>
    <row r="307" spans="3:23" ht="14.25" customHeight="1">
      <c r="C307" s="79"/>
      <c r="D307" s="79"/>
      <c r="E307" s="79"/>
      <c r="F307" s="79"/>
      <c r="G307" s="79"/>
      <c r="H307" s="79"/>
      <c r="J307" s="104">
        <v>45122</v>
      </c>
      <c r="K307" s="106">
        <v>20</v>
      </c>
      <c r="L307" s="106">
        <v>29.5</v>
      </c>
      <c r="M307" s="105">
        <v>0</v>
      </c>
      <c r="N307" s="106">
        <f t="shared" si="5"/>
        <v>14.75</v>
      </c>
      <c r="O307" s="146"/>
      <c r="Q307" s="104">
        <v>45171</v>
      </c>
      <c r="R307" s="105">
        <v>17.96</v>
      </c>
      <c r="S307" s="105">
        <v>26.77</v>
      </c>
      <c r="T307" s="105">
        <v>5.6</v>
      </c>
      <c r="U307" s="156"/>
      <c r="V307" s="110">
        <f t="shared" si="16"/>
        <v>12.365000000000002</v>
      </c>
      <c r="W307" s="143" t="s">
        <v>104</v>
      </c>
    </row>
    <row r="308" spans="3:23" ht="14.25" customHeight="1">
      <c r="C308" s="79"/>
      <c r="D308" s="79"/>
      <c r="E308" s="79"/>
      <c r="F308" s="79"/>
      <c r="G308" s="79"/>
      <c r="H308" s="79"/>
      <c r="J308" s="104">
        <v>45123</v>
      </c>
      <c r="K308" s="106">
        <v>20.166699999999999</v>
      </c>
      <c r="L308" s="106">
        <v>26.722200000000001</v>
      </c>
      <c r="M308" s="105">
        <v>1.8</v>
      </c>
      <c r="N308" s="106">
        <f t="shared" si="5"/>
        <v>13.44445</v>
      </c>
      <c r="O308" s="146"/>
      <c r="Q308" s="104">
        <v>45172</v>
      </c>
      <c r="R308" s="105">
        <v>17.809999999999999</v>
      </c>
      <c r="S308" s="105">
        <v>25.02</v>
      </c>
      <c r="T308" s="105">
        <v>2.2000000000000002</v>
      </c>
      <c r="U308" s="156"/>
      <c r="V308" s="110">
        <f t="shared" si="16"/>
        <v>11.414999999999999</v>
      </c>
      <c r="W308" s="143" t="s">
        <v>104</v>
      </c>
    </row>
    <row r="309" spans="3:23" ht="14.25" customHeight="1">
      <c r="C309" s="79"/>
      <c r="D309" s="79"/>
      <c r="E309" s="79"/>
      <c r="F309" s="79"/>
      <c r="G309" s="79"/>
      <c r="H309" s="79"/>
      <c r="J309" s="104">
        <v>45124</v>
      </c>
      <c r="K309" s="106">
        <v>19.5</v>
      </c>
      <c r="L309" s="106">
        <v>27.6111</v>
      </c>
      <c r="M309" s="105">
        <v>0</v>
      </c>
      <c r="N309" s="106">
        <f t="shared" si="5"/>
        <v>13.55555</v>
      </c>
      <c r="O309" s="146"/>
      <c r="Q309" s="104">
        <v>45173</v>
      </c>
      <c r="R309" s="105">
        <v>17.91</v>
      </c>
      <c r="S309" s="105">
        <v>25.84</v>
      </c>
      <c r="T309" s="105">
        <v>4.4000000000000004</v>
      </c>
      <c r="U309" s="156"/>
      <c r="V309" s="110">
        <f t="shared" si="16"/>
        <v>11.875</v>
      </c>
      <c r="W309" s="143" t="s">
        <v>104</v>
      </c>
    </row>
    <row r="310" spans="3:23" ht="14.25" customHeight="1">
      <c r="C310" s="79"/>
      <c r="D310" s="79"/>
      <c r="E310" s="79"/>
      <c r="F310" s="79"/>
      <c r="G310" s="79"/>
      <c r="H310" s="79"/>
      <c r="J310" s="104">
        <v>45125</v>
      </c>
      <c r="K310" s="106">
        <v>22.222200000000001</v>
      </c>
      <c r="L310" s="106">
        <v>28.833300000000001</v>
      </c>
      <c r="M310" s="105">
        <v>0</v>
      </c>
      <c r="N310" s="106">
        <f t="shared" si="5"/>
        <v>15.527750000000001</v>
      </c>
      <c r="O310" s="146"/>
      <c r="Q310" s="104">
        <v>45174</v>
      </c>
      <c r="R310" s="105">
        <v>16.84</v>
      </c>
      <c r="S310" s="105">
        <v>28.67</v>
      </c>
      <c r="T310" s="105">
        <v>0.2</v>
      </c>
      <c r="U310" s="156"/>
      <c r="V310" s="110">
        <f t="shared" si="16"/>
        <v>12.755000000000003</v>
      </c>
      <c r="W310" s="143" t="s">
        <v>104</v>
      </c>
    </row>
    <row r="311" spans="3:23" ht="14.25" customHeight="1">
      <c r="C311" s="79"/>
      <c r="D311" s="79"/>
      <c r="E311" s="79"/>
      <c r="F311" s="79"/>
      <c r="G311" s="79"/>
      <c r="H311" s="79"/>
      <c r="J311" s="104">
        <v>45126</v>
      </c>
      <c r="K311" s="106">
        <v>21.777799999999999</v>
      </c>
      <c r="L311" s="106">
        <v>29.5</v>
      </c>
      <c r="M311" s="105">
        <v>0</v>
      </c>
      <c r="N311" s="106">
        <f t="shared" si="5"/>
        <v>15.6389</v>
      </c>
      <c r="O311" s="146"/>
      <c r="Q311" s="104">
        <v>45175</v>
      </c>
      <c r="R311" s="105">
        <v>16.5</v>
      </c>
      <c r="S311" s="105">
        <v>28.23</v>
      </c>
      <c r="T311" s="105">
        <v>0</v>
      </c>
      <c r="U311" s="156"/>
      <c r="V311" s="110">
        <f t="shared" si="16"/>
        <v>12.365000000000002</v>
      </c>
      <c r="W311" s="143" t="s">
        <v>104</v>
      </c>
    </row>
    <row r="312" spans="3:23" ht="14.25" customHeight="1">
      <c r="C312" s="79"/>
      <c r="D312" s="79"/>
      <c r="E312" s="79"/>
      <c r="F312" s="79"/>
      <c r="G312" s="79"/>
      <c r="H312" s="79"/>
      <c r="J312" s="104">
        <v>45127</v>
      </c>
      <c r="K312" s="106">
        <v>22.777799999999999</v>
      </c>
      <c r="L312" s="106">
        <v>30.222200000000001</v>
      </c>
      <c r="M312" s="105">
        <v>0</v>
      </c>
      <c r="N312" s="106">
        <f t="shared" si="5"/>
        <v>16.5</v>
      </c>
      <c r="O312" s="146"/>
      <c r="Q312" s="104">
        <v>45176</v>
      </c>
      <c r="R312" s="105">
        <v>15.82</v>
      </c>
      <c r="S312" s="105">
        <v>27.35</v>
      </c>
      <c r="T312" s="105">
        <v>0</v>
      </c>
      <c r="U312" s="156"/>
      <c r="V312" s="110">
        <f t="shared" si="16"/>
        <v>11.585000000000001</v>
      </c>
      <c r="W312" s="143" t="s">
        <v>104</v>
      </c>
    </row>
    <row r="313" spans="3:23" ht="14.25" customHeight="1">
      <c r="C313" s="79"/>
      <c r="D313" s="79"/>
      <c r="E313" s="79"/>
      <c r="F313" s="79"/>
      <c r="G313" s="79"/>
      <c r="H313" s="79"/>
      <c r="J313" s="104">
        <v>45128</v>
      </c>
      <c r="K313" s="106">
        <v>21.722200000000001</v>
      </c>
      <c r="L313" s="106">
        <v>26.833300000000001</v>
      </c>
      <c r="M313" s="105">
        <v>0</v>
      </c>
      <c r="N313" s="106">
        <f t="shared" si="5"/>
        <v>14.277750000000001</v>
      </c>
      <c r="O313" s="146"/>
      <c r="Q313" s="104">
        <v>45177</v>
      </c>
      <c r="R313" s="105">
        <v>16.79</v>
      </c>
      <c r="S313" s="105">
        <v>28.03</v>
      </c>
      <c r="T313" s="105">
        <v>0</v>
      </c>
      <c r="U313" s="156"/>
      <c r="V313" s="110">
        <f t="shared" si="16"/>
        <v>12.41</v>
      </c>
      <c r="W313" s="143" t="s">
        <v>104</v>
      </c>
    </row>
    <row r="314" spans="3:23" ht="14.25" customHeight="1">
      <c r="C314" s="79"/>
      <c r="D314" s="79"/>
      <c r="E314" s="79"/>
      <c r="F314" s="79"/>
      <c r="G314" s="79"/>
      <c r="H314" s="79"/>
      <c r="J314" s="104">
        <v>45129</v>
      </c>
      <c r="K314" s="106">
        <v>21.666699999999999</v>
      </c>
      <c r="L314" s="106">
        <v>29.555599999999998</v>
      </c>
      <c r="M314" s="105">
        <v>0</v>
      </c>
      <c r="N314" s="106">
        <f t="shared" si="5"/>
        <v>15.611149999999999</v>
      </c>
      <c r="O314" s="146"/>
      <c r="Q314" s="104">
        <v>45178</v>
      </c>
      <c r="R314" s="105">
        <v>18.149999999999999</v>
      </c>
      <c r="S314" s="105">
        <v>25.89</v>
      </c>
      <c r="T314" s="105">
        <v>3.4</v>
      </c>
      <c r="U314" s="156"/>
      <c r="V314" s="110">
        <f t="shared" si="16"/>
        <v>12.02</v>
      </c>
      <c r="W314" s="143" t="s">
        <v>104</v>
      </c>
    </row>
    <row r="315" spans="3:23" ht="14.25" customHeight="1">
      <c r="C315" s="79"/>
      <c r="D315" s="79"/>
      <c r="E315" s="79"/>
      <c r="F315" s="79"/>
      <c r="G315" s="79"/>
      <c r="H315" s="79"/>
      <c r="J315" s="104">
        <v>45130</v>
      </c>
      <c r="K315" s="106">
        <v>21.444400000000002</v>
      </c>
      <c r="L315" s="106">
        <v>29.277799999999999</v>
      </c>
      <c r="M315" s="105">
        <v>0</v>
      </c>
      <c r="N315" s="106">
        <f t="shared" si="5"/>
        <v>15.3611</v>
      </c>
      <c r="O315" s="146"/>
      <c r="Q315" s="104">
        <v>45179</v>
      </c>
      <c r="R315" s="105">
        <v>18.489999999999998</v>
      </c>
      <c r="S315" s="105">
        <v>25.16</v>
      </c>
      <c r="T315" s="105">
        <v>2.6</v>
      </c>
      <c r="U315" s="156"/>
      <c r="V315" s="110">
        <f t="shared" si="16"/>
        <v>11.824999999999999</v>
      </c>
      <c r="W315" s="143" t="s">
        <v>104</v>
      </c>
    </row>
    <row r="316" spans="3:23" ht="14.25" customHeight="1">
      <c r="C316" s="79"/>
      <c r="D316" s="79"/>
      <c r="E316" s="79"/>
      <c r="F316" s="79"/>
      <c r="G316" s="79"/>
      <c r="H316" s="79"/>
      <c r="J316" s="104">
        <v>45131</v>
      </c>
      <c r="K316" s="106">
        <v>20.777799999999999</v>
      </c>
      <c r="L316" s="106">
        <v>28.722200000000001</v>
      </c>
      <c r="M316" s="105">
        <v>0</v>
      </c>
      <c r="N316" s="106">
        <f t="shared" si="5"/>
        <v>14.75</v>
      </c>
      <c r="O316" s="146"/>
      <c r="Q316" s="104">
        <v>45180</v>
      </c>
      <c r="R316" s="105">
        <v>18.3</v>
      </c>
      <c r="S316" s="105">
        <v>26.23</v>
      </c>
      <c r="T316" s="105">
        <v>4.8</v>
      </c>
      <c r="U316" s="156"/>
      <c r="V316" s="110">
        <f t="shared" si="16"/>
        <v>12.265000000000001</v>
      </c>
      <c r="W316" s="143" t="s">
        <v>104</v>
      </c>
    </row>
    <row r="317" spans="3:23" ht="14.25" customHeight="1">
      <c r="C317" s="79"/>
      <c r="D317" s="79"/>
      <c r="E317" s="79"/>
      <c r="F317" s="79"/>
      <c r="G317" s="79"/>
      <c r="H317" s="79"/>
      <c r="J317" s="104">
        <v>45132</v>
      </c>
      <c r="K317" s="106">
        <v>19.833300000000001</v>
      </c>
      <c r="L317" s="106">
        <v>27.777799999999999</v>
      </c>
      <c r="M317" s="105">
        <v>0</v>
      </c>
      <c r="N317" s="106">
        <f t="shared" si="5"/>
        <v>13.80555</v>
      </c>
      <c r="O317" s="146"/>
      <c r="Q317" s="104">
        <v>45181</v>
      </c>
      <c r="R317" s="105">
        <v>19.5</v>
      </c>
      <c r="S317" s="105">
        <v>27.06</v>
      </c>
      <c r="T317" s="105">
        <v>0.8</v>
      </c>
      <c r="U317" s="156"/>
      <c r="V317" s="110">
        <f t="shared" si="16"/>
        <v>13.280000000000001</v>
      </c>
      <c r="W317" s="79"/>
    </row>
    <row r="318" spans="3:23" ht="14.25" customHeight="1">
      <c r="C318" s="79"/>
      <c r="D318" s="79"/>
      <c r="E318" s="79"/>
      <c r="F318" s="79"/>
      <c r="G318" s="79"/>
      <c r="H318" s="79"/>
      <c r="J318" s="104">
        <v>45133</v>
      </c>
      <c r="K318" s="106">
        <v>20.3889</v>
      </c>
      <c r="L318" s="106">
        <v>25.333300000000001</v>
      </c>
      <c r="M318" s="105">
        <v>2.4</v>
      </c>
      <c r="N318" s="106">
        <f t="shared" si="5"/>
        <v>12.8611</v>
      </c>
      <c r="O318" s="146"/>
      <c r="Q318" s="130">
        <v>45182</v>
      </c>
      <c r="R318" s="117">
        <v>17.61</v>
      </c>
      <c r="S318" s="117">
        <v>27.72</v>
      </c>
      <c r="T318" s="117">
        <v>1.6</v>
      </c>
      <c r="U318" s="175"/>
      <c r="V318" s="132">
        <f t="shared" si="16"/>
        <v>12.664999999999999</v>
      </c>
      <c r="W318" s="79"/>
    </row>
    <row r="319" spans="3:23" ht="14.25" customHeight="1">
      <c r="C319" s="79"/>
      <c r="D319" s="79"/>
      <c r="E319" s="79"/>
      <c r="F319" s="79"/>
      <c r="G319" s="79"/>
      <c r="H319" s="79"/>
      <c r="J319" s="104">
        <v>45134</v>
      </c>
      <c r="K319" s="106">
        <v>21.3889</v>
      </c>
      <c r="L319" s="106">
        <v>28.6111</v>
      </c>
      <c r="M319" s="105">
        <v>0</v>
      </c>
      <c r="N319" s="106">
        <f t="shared" si="5"/>
        <v>15</v>
      </c>
      <c r="O319" s="146"/>
      <c r="R319" s="79"/>
      <c r="S319" s="79"/>
      <c r="T319" s="176">
        <f>SUM(T11:T318)</f>
        <v>2077.0000000000014</v>
      </c>
      <c r="U319" s="80"/>
      <c r="V319" s="177">
        <f>SUM(V44:V318)</f>
        <v>2931.7899999999986</v>
      </c>
      <c r="W319" s="79" t="s">
        <v>107</v>
      </c>
    </row>
    <row r="320" spans="3:23" ht="14.25" customHeight="1">
      <c r="C320" s="79"/>
      <c r="D320" s="79"/>
      <c r="E320" s="79"/>
      <c r="F320" s="79"/>
      <c r="G320" s="79"/>
      <c r="H320" s="79"/>
      <c r="J320" s="104">
        <v>45135</v>
      </c>
      <c r="K320" s="106">
        <v>20.833300000000001</v>
      </c>
      <c r="L320" s="106">
        <v>29.3889</v>
      </c>
      <c r="M320" s="105">
        <v>0.60000000000000009</v>
      </c>
      <c r="N320" s="106">
        <f t="shared" si="5"/>
        <v>15.1111</v>
      </c>
      <c r="O320" s="146"/>
      <c r="R320" s="79"/>
      <c r="S320" s="79"/>
      <c r="T320" s="79"/>
      <c r="U320" s="80"/>
      <c r="W320" s="79"/>
    </row>
    <row r="321" spans="3:23" ht="14.25" customHeight="1">
      <c r="C321" s="79"/>
      <c r="D321" s="79"/>
      <c r="E321" s="79"/>
      <c r="F321" s="79"/>
      <c r="G321" s="79"/>
      <c r="H321" s="79"/>
      <c r="J321" s="104">
        <v>45136</v>
      </c>
      <c r="K321" s="106">
        <v>20.055599999999998</v>
      </c>
      <c r="L321" s="106">
        <v>29.722200000000001</v>
      </c>
      <c r="M321" s="105">
        <v>0</v>
      </c>
      <c r="N321" s="106">
        <f t="shared" si="5"/>
        <v>14.8889</v>
      </c>
      <c r="O321" s="146"/>
      <c r="R321" s="79"/>
      <c r="S321" s="79"/>
      <c r="T321" s="79"/>
      <c r="U321" s="80"/>
      <c r="W321" s="79"/>
    </row>
    <row r="322" spans="3:23" ht="14.25" customHeight="1">
      <c r="C322" s="79"/>
      <c r="D322" s="79"/>
      <c r="E322" s="79"/>
      <c r="F322" s="79"/>
      <c r="G322" s="79"/>
      <c r="H322" s="79"/>
      <c r="J322" s="104">
        <v>45137</v>
      </c>
      <c r="K322" s="106">
        <v>20.722200000000001</v>
      </c>
      <c r="L322" s="106">
        <v>30.1111</v>
      </c>
      <c r="M322" s="105">
        <v>0</v>
      </c>
      <c r="N322" s="106">
        <f t="shared" si="5"/>
        <v>15.416650000000001</v>
      </c>
      <c r="O322" s="146"/>
      <c r="R322" s="79"/>
      <c r="S322" s="79"/>
      <c r="T322" s="79"/>
      <c r="U322" s="80"/>
      <c r="W322" s="79"/>
    </row>
    <row r="323" spans="3:23" ht="14.25" customHeight="1">
      <c r="C323" s="79"/>
      <c r="D323" s="79"/>
      <c r="E323" s="79"/>
      <c r="F323" s="79"/>
      <c r="G323" s="79"/>
      <c r="H323" s="79"/>
      <c r="J323" s="123">
        <v>45138</v>
      </c>
      <c r="K323" s="106">
        <v>21.166699999999999</v>
      </c>
      <c r="L323" s="125">
        <v>27.444400000000002</v>
      </c>
      <c r="M323" s="124">
        <v>24.8</v>
      </c>
      <c r="N323" s="125">
        <f t="shared" si="5"/>
        <v>14.30555</v>
      </c>
      <c r="O323" s="157"/>
      <c r="R323" s="79"/>
      <c r="S323" s="79"/>
      <c r="T323" s="79"/>
      <c r="U323" s="80"/>
      <c r="W323" s="79"/>
    </row>
    <row r="324" spans="3:23" ht="14.25" customHeight="1">
      <c r="C324" s="79"/>
      <c r="D324" s="79"/>
      <c r="E324" s="79"/>
      <c r="F324" s="79"/>
      <c r="G324" s="79"/>
      <c r="H324" s="79"/>
      <c r="J324" s="178">
        <v>45139</v>
      </c>
      <c r="K324" s="179">
        <v>20.3889</v>
      </c>
      <c r="L324" s="179">
        <v>28.1111</v>
      </c>
      <c r="M324" s="180">
        <v>0</v>
      </c>
      <c r="N324" s="179">
        <f t="shared" si="5"/>
        <v>14.25</v>
      </c>
      <c r="O324" s="181"/>
      <c r="R324" s="79"/>
      <c r="S324" s="79"/>
      <c r="T324" s="79"/>
      <c r="U324" s="80"/>
      <c r="W324" s="79"/>
    </row>
    <row r="325" spans="3:23" ht="14.25" customHeight="1">
      <c r="C325" s="79"/>
      <c r="D325" s="79"/>
      <c r="E325" s="79"/>
      <c r="F325" s="79"/>
      <c r="G325" s="79"/>
      <c r="H325" s="79"/>
      <c r="J325" s="182">
        <v>45140</v>
      </c>
      <c r="K325" s="183">
        <v>20.333300000000001</v>
      </c>
      <c r="L325" s="183">
        <v>28.722200000000001</v>
      </c>
      <c r="M325" s="184">
        <v>0</v>
      </c>
      <c r="N325" s="185">
        <f t="shared" si="5"/>
        <v>14.527750000000001</v>
      </c>
      <c r="O325" s="186"/>
      <c r="R325" s="79"/>
      <c r="S325" s="79"/>
      <c r="T325" s="79"/>
      <c r="U325" s="80"/>
      <c r="W325" s="79"/>
    </row>
    <row r="326" spans="3:23" ht="14.25" customHeight="1">
      <c r="C326" s="79"/>
      <c r="D326" s="79"/>
      <c r="E326" s="79"/>
      <c r="F326" s="79"/>
      <c r="G326" s="79"/>
      <c r="H326" s="79"/>
      <c r="J326" s="182">
        <v>45141</v>
      </c>
      <c r="K326" s="183">
        <v>20.833300000000001</v>
      </c>
      <c r="L326" s="183">
        <v>29.5</v>
      </c>
      <c r="M326" s="184">
        <v>0</v>
      </c>
      <c r="N326" s="185">
        <f t="shared" si="5"/>
        <v>15.166650000000001</v>
      </c>
      <c r="O326" s="186"/>
      <c r="R326" s="79"/>
      <c r="S326" s="79"/>
      <c r="T326" s="79"/>
      <c r="U326" s="80"/>
      <c r="W326" s="79"/>
    </row>
    <row r="327" spans="3:23" ht="14.25" customHeight="1">
      <c r="C327" s="79"/>
      <c r="D327" s="79"/>
      <c r="E327" s="79"/>
      <c r="F327" s="79"/>
      <c r="G327" s="79"/>
      <c r="H327" s="79"/>
      <c r="J327" s="182">
        <v>45142</v>
      </c>
      <c r="K327" s="183">
        <v>20.833300000000001</v>
      </c>
      <c r="L327" s="183">
        <v>31.222200000000001</v>
      </c>
      <c r="M327" s="184">
        <v>1.2</v>
      </c>
      <c r="N327" s="185">
        <f t="shared" si="5"/>
        <v>16.027750000000001</v>
      </c>
      <c r="O327" s="186"/>
      <c r="R327" s="79"/>
      <c r="S327" s="79"/>
      <c r="T327" s="79"/>
      <c r="U327" s="80"/>
      <c r="W327" s="79"/>
    </row>
    <row r="328" spans="3:23" ht="14.25" customHeight="1">
      <c r="C328" s="79"/>
      <c r="D328" s="79"/>
      <c r="E328" s="79"/>
      <c r="F328" s="79"/>
      <c r="G328" s="79"/>
      <c r="H328" s="79"/>
      <c r="J328" s="182">
        <v>45143</v>
      </c>
      <c r="K328" s="183">
        <v>21.444400000000002</v>
      </c>
      <c r="L328" s="183">
        <v>30.333300000000001</v>
      </c>
      <c r="M328" s="184">
        <v>0</v>
      </c>
      <c r="N328" s="185">
        <f t="shared" si="5"/>
        <v>15.888850000000001</v>
      </c>
      <c r="O328" s="186"/>
      <c r="R328" s="79"/>
      <c r="S328" s="79"/>
      <c r="T328" s="79"/>
      <c r="U328" s="80"/>
      <c r="W328" s="79"/>
    </row>
    <row r="329" spans="3:23" ht="14.25" customHeight="1">
      <c r="C329" s="79"/>
      <c r="D329" s="79"/>
      <c r="E329" s="79"/>
      <c r="F329" s="79"/>
      <c r="G329" s="79"/>
      <c r="H329" s="79"/>
      <c r="J329" s="182">
        <v>45144</v>
      </c>
      <c r="K329" s="183">
        <v>20.777799999999999</v>
      </c>
      <c r="L329" s="183">
        <v>29.166699999999999</v>
      </c>
      <c r="M329" s="184">
        <v>0</v>
      </c>
      <c r="N329" s="185">
        <f t="shared" si="5"/>
        <v>14.972249999999999</v>
      </c>
      <c r="O329" s="186"/>
      <c r="R329" s="79"/>
      <c r="S329" s="79"/>
      <c r="T329" s="79"/>
      <c r="U329" s="80"/>
      <c r="W329" s="79"/>
    </row>
    <row r="330" spans="3:23" ht="14.25" customHeight="1">
      <c r="C330" s="79"/>
      <c r="D330" s="79"/>
      <c r="E330" s="79"/>
      <c r="F330" s="79"/>
      <c r="G330" s="79"/>
      <c r="H330" s="79"/>
      <c r="J330" s="182">
        <v>45145</v>
      </c>
      <c r="K330" s="183">
        <v>20.8889</v>
      </c>
      <c r="L330" s="183">
        <v>29.055599999999998</v>
      </c>
      <c r="M330" s="184">
        <v>0</v>
      </c>
      <c r="N330" s="185">
        <f t="shared" si="5"/>
        <v>14.972249999999999</v>
      </c>
      <c r="O330" s="186"/>
      <c r="R330" s="79"/>
      <c r="S330" s="79"/>
      <c r="T330" s="79"/>
      <c r="U330" s="80"/>
      <c r="W330" s="79"/>
    </row>
    <row r="331" spans="3:23" ht="14.25" customHeight="1">
      <c r="C331" s="79"/>
      <c r="D331" s="79"/>
      <c r="E331" s="79"/>
      <c r="F331" s="79"/>
      <c r="G331" s="79"/>
      <c r="H331" s="79"/>
      <c r="J331" s="182">
        <v>45146</v>
      </c>
      <c r="K331" s="183">
        <v>20.722200000000001</v>
      </c>
      <c r="L331" s="183">
        <v>29.666699999999999</v>
      </c>
      <c r="M331" s="184">
        <v>0</v>
      </c>
      <c r="N331" s="185">
        <f t="shared" si="5"/>
        <v>15.19445</v>
      </c>
      <c r="O331" s="186"/>
      <c r="R331" s="79"/>
      <c r="S331" s="79"/>
      <c r="T331" s="79"/>
      <c r="U331" s="80"/>
      <c r="W331" s="79"/>
    </row>
    <row r="332" spans="3:23" ht="14.25" customHeight="1">
      <c r="C332" s="79"/>
      <c r="D332" s="79"/>
      <c r="E332" s="79"/>
      <c r="F332" s="79"/>
      <c r="G332" s="79"/>
      <c r="H332" s="79"/>
      <c r="J332" s="182">
        <v>45147</v>
      </c>
      <c r="K332" s="183">
        <v>20.333300000000001</v>
      </c>
      <c r="L332" s="183">
        <v>29</v>
      </c>
      <c r="M332" s="184">
        <v>0</v>
      </c>
      <c r="N332" s="185">
        <f t="shared" si="5"/>
        <v>14.666650000000001</v>
      </c>
      <c r="O332" s="186"/>
      <c r="R332" s="79"/>
      <c r="S332" s="79"/>
      <c r="T332" s="79"/>
      <c r="U332" s="80"/>
      <c r="W332" s="79"/>
    </row>
    <row r="333" spans="3:23" ht="14.25" customHeight="1">
      <c r="C333" s="79"/>
      <c r="D333" s="79"/>
      <c r="E333" s="79"/>
      <c r="F333" s="79"/>
      <c r="G333" s="79"/>
      <c r="H333" s="79"/>
      <c r="J333" s="182">
        <v>45148</v>
      </c>
      <c r="K333" s="183">
        <v>20.8889</v>
      </c>
      <c r="L333" s="183">
        <v>30.222200000000001</v>
      </c>
      <c r="M333" s="184">
        <v>0</v>
      </c>
      <c r="N333" s="185">
        <f t="shared" si="5"/>
        <v>15.55555</v>
      </c>
      <c r="O333" s="186"/>
      <c r="R333" s="79"/>
      <c r="S333" s="79"/>
      <c r="T333" s="79"/>
      <c r="U333" s="80"/>
      <c r="W333" s="79"/>
    </row>
    <row r="334" spans="3:23" ht="14.25" customHeight="1">
      <c r="C334" s="79"/>
      <c r="D334" s="79"/>
      <c r="E334" s="79"/>
      <c r="F334" s="79"/>
      <c r="G334" s="79"/>
      <c r="H334" s="79"/>
      <c r="J334" s="182">
        <v>45149</v>
      </c>
      <c r="K334" s="183">
        <v>20.166699999999999</v>
      </c>
      <c r="L334" s="183">
        <v>29.8889</v>
      </c>
      <c r="M334" s="184">
        <v>4</v>
      </c>
      <c r="N334" s="185">
        <f t="shared" si="5"/>
        <v>15.027799999999999</v>
      </c>
      <c r="O334" s="186"/>
      <c r="R334" s="79"/>
      <c r="S334" s="79"/>
      <c r="T334" s="79"/>
      <c r="U334" s="80"/>
      <c r="W334" s="79"/>
    </row>
    <row r="335" spans="3:23" ht="14.25" customHeight="1">
      <c r="C335" s="79"/>
      <c r="D335" s="79"/>
      <c r="E335" s="79"/>
      <c r="F335" s="79"/>
      <c r="G335" s="79"/>
      <c r="H335" s="79"/>
      <c r="J335" s="182">
        <v>45150</v>
      </c>
      <c r="K335" s="183">
        <v>21.277799999999999</v>
      </c>
      <c r="L335" s="183">
        <v>25.6111</v>
      </c>
      <c r="M335" s="184">
        <v>8.4</v>
      </c>
      <c r="N335" s="185">
        <f t="shared" si="5"/>
        <v>13.44445</v>
      </c>
      <c r="O335" s="186"/>
      <c r="R335" s="79"/>
      <c r="S335" s="79"/>
      <c r="T335" s="79"/>
      <c r="U335" s="80"/>
      <c r="W335" s="79"/>
    </row>
    <row r="336" spans="3:23" ht="14.25" customHeight="1">
      <c r="C336" s="79"/>
      <c r="D336" s="79"/>
      <c r="E336" s="79"/>
      <c r="F336" s="79"/>
      <c r="G336" s="79"/>
      <c r="H336" s="79"/>
      <c r="J336" s="182">
        <v>45151</v>
      </c>
      <c r="K336" s="183">
        <v>19.055599999999998</v>
      </c>
      <c r="L336" s="183">
        <v>25.666699999999999</v>
      </c>
      <c r="M336" s="184">
        <v>0.4</v>
      </c>
      <c r="N336" s="185">
        <f t="shared" si="5"/>
        <v>12.361149999999999</v>
      </c>
      <c r="O336" s="186"/>
      <c r="R336" s="79"/>
      <c r="S336" s="79"/>
      <c r="T336" s="79"/>
      <c r="U336" s="80"/>
      <c r="W336" s="79"/>
    </row>
    <row r="337" spans="3:23" ht="14.25" customHeight="1">
      <c r="C337" s="79"/>
      <c r="D337" s="79"/>
      <c r="E337" s="79"/>
      <c r="F337" s="79"/>
      <c r="G337" s="79"/>
      <c r="H337" s="79"/>
      <c r="J337" s="182">
        <v>45152</v>
      </c>
      <c r="K337" s="183">
        <v>19.666699999999999</v>
      </c>
      <c r="L337" s="183">
        <v>29.055599999999998</v>
      </c>
      <c r="M337" s="184">
        <v>0</v>
      </c>
      <c r="N337" s="185">
        <f t="shared" si="5"/>
        <v>14.361149999999999</v>
      </c>
      <c r="O337" s="186"/>
      <c r="R337" s="79"/>
      <c r="S337" s="79"/>
      <c r="T337" s="79"/>
      <c r="U337" s="80"/>
      <c r="W337" s="79"/>
    </row>
    <row r="338" spans="3:23" ht="14.25" customHeight="1">
      <c r="C338" s="79"/>
      <c r="D338" s="79"/>
      <c r="E338" s="79"/>
      <c r="F338" s="79"/>
      <c r="G338" s="79"/>
      <c r="H338" s="79"/>
      <c r="J338" s="182">
        <v>45153</v>
      </c>
      <c r="K338" s="183">
        <v>18.8889</v>
      </c>
      <c r="L338" s="183">
        <v>27.777799999999999</v>
      </c>
      <c r="M338" s="184">
        <v>7.8</v>
      </c>
      <c r="N338" s="185">
        <f t="shared" si="5"/>
        <v>13.333349999999999</v>
      </c>
      <c r="O338" s="186"/>
      <c r="R338" s="79"/>
      <c r="S338" s="79"/>
      <c r="T338" s="79"/>
      <c r="U338" s="80"/>
      <c r="W338" s="79"/>
    </row>
    <row r="339" spans="3:23" ht="14.25" customHeight="1">
      <c r="C339" s="79"/>
      <c r="D339" s="79"/>
      <c r="E339" s="79"/>
      <c r="F339" s="79"/>
      <c r="G339" s="79"/>
      <c r="H339" s="79"/>
      <c r="J339" s="182">
        <v>45154</v>
      </c>
      <c r="K339" s="183">
        <v>19</v>
      </c>
      <c r="L339" s="183">
        <v>28.722200000000001</v>
      </c>
      <c r="M339" s="184">
        <v>5.4</v>
      </c>
      <c r="N339" s="185">
        <f t="shared" si="5"/>
        <v>13.8611</v>
      </c>
      <c r="O339" s="186"/>
      <c r="R339" s="79"/>
      <c r="S339" s="79"/>
      <c r="T339" s="79"/>
      <c r="U339" s="80"/>
      <c r="W339" s="79"/>
    </row>
    <row r="340" spans="3:23" ht="14.25" customHeight="1">
      <c r="C340" s="79"/>
      <c r="D340" s="79"/>
      <c r="E340" s="79"/>
      <c r="F340" s="79"/>
      <c r="G340" s="79"/>
      <c r="H340" s="79"/>
      <c r="J340" s="182">
        <v>45155</v>
      </c>
      <c r="K340" s="183">
        <v>20.055599999999998</v>
      </c>
      <c r="L340" s="183">
        <v>27.277799999999999</v>
      </c>
      <c r="M340" s="184">
        <v>6.6</v>
      </c>
      <c r="N340" s="185">
        <f t="shared" si="5"/>
        <v>13.666699999999999</v>
      </c>
      <c r="O340" s="186"/>
      <c r="R340" s="79"/>
      <c r="S340" s="79"/>
      <c r="T340" s="79"/>
      <c r="U340" s="80"/>
      <c r="W340" s="79"/>
    </row>
    <row r="341" spans="3:23" ht="14.25" customHeight="1">
      <c r="C341" s="79"/>
      <c r="D341" s="79"/>
      <c r="E341" s="79"/>
      <c r="F341" s="79"/>
      <c r="G341" s="79"/>
      <c r="H341" s="79"/>
      <c r="J341" s="182">
        <v>45156</v>
      </c>
      <c r="K341" s="183">
        <v>20.555599999999998</v>
      </c>
      <c r="L341" s="183">
        <v>28.555599999999998</v>
      </c>
      <c r="M341" s="184">
        <v>17.799999999999997</v>
      </c>
      <c r="N341" s="185">
        <f t="shared" si="5"/>
        <v>14.555599999999998</v>
      </c>
      <c r="O341" s="186"/>
      <c r="R341" s="79"/>
      <c r="S341" s="79"/>
      <c r="T341" s="79"/>
      <c r="U341" s="80"/>
      <c r="W341" s="79"/>
    </row>
    <row r="342" spans="3:23" ht="14.25" customHeight="1">
      <c r="C342" s="79"/>
      <c r="D342" s="79"/>
      <c r="E342" s="79"/>
      <c r="F342" s="79"/>
      <c r="G342" s="79"/>
      <c r="H342" s="79"/>
      <c r="J342" s="182">
        <v>45157</v>
      </c>
      <c r="K342" s="183">
        <v>19.944400000000002</v>
      </c>
      <c r="L342" s="183">
        <v>27.944400000000002</v>
      </c>
      <c r="M342" s="184">
        <v>50.199999999999996</v>
      </c>
      <c r="N342" s="185">
        <f t="shared" si="5"/>
        <v>13.944400000000002</v>
      </c>
      <c r="O342" s="186"/>
      <c r="R342" s="79"/>
      <c r="S342" s="79"/>
      <c r="T342" s="79"/>
      <c r="U342" s="80"/>
      <c r="W342" s="79"/>
    </row>
    <row r="343" spans="3:23" ht="14.25" customHeight="1">
      <c r="C343" s="79"/>
      <c r="D343" s="79"/>
      <c r="E343" s="79"/>
      <c r="F343" s="79"/>
      <c r="G343" s="79"/>
      <c r="H343" s="79"/>
      <c r="J343" s="182">
        <v>45158</v>
      </c>
      <c r="K343" s="183">
        <v>19</v>
      </c>
      <c r="L343" s="183">
        <v>27.333300000000001</v>
      </c>
      <c r="M343" s="184">
        <v>59.2</v>
      </c>
      <c r="N343" s="185">
        <f t="shared" si="5"/>
        <v>13.166650000000001</v>
      </c>
      <c r="O343" s="186"/>
      <c r="R343" s="79"/>
      <c r="S343" s="79"/>
      <c r="T343" s="79"/>
      <c r="U343" s="80"/>
      <c r="W343" s="79"/>
    </row>
    <row r="344" spans="3:23" ht="14.25" customHeight="1">
      <c r="C344" s="79"/>
      <c r="D344" s="79"/>
      <c r="E344" s="79"/>
      <c r="F344" s="79"/>
      <c r="G344" s="79"/>
      <c r="H344" s="79"/>
      <c r="J344" s="182">
        <v>45159</v>
      </c>
      <c r="K344" s="183">
        <v>18.6111</v>
      </c>
      <c r="L344" s="183">
        <v>25.777799999999999</v>
      </c>
      <c r="M344" s="184">
        <v>7.2</v>
      </c>
      <c r="N344" s="185">
        <f t="shared" si="5"/>
        <v>12.19445</v>
      </c>
      <c r="O344" s="186"/>
      <c r="R344" s="79"/>
      <c r="S344" s="79"/>
      <c r="T344" s="79"/>
      <c r="U344" s="80"/>
      <c r="W344" s="79"/>
    </row>
    <row r="345" spans="3:23" ht="14.25" customHeight="1">
      <c r="C345" s="79"/>
      <c r="D345" s="79"/>
      <c r="E345" s="79"/>
      <c r="F345" s="79"/>
      <c r="G345" s="79"/>
      <c r="H345" s="79"/>
      <c r="J345" s="182">
        <v>45160</v>
      </c>
      <c r="K345" s="183">
        <v>18.277799999999999</v>
      </c>
      <c r="L345" s="183">
        <v>21.5</v>
      </c>
      <c r="M345" s="184">
        <v>7.6</v>
      </c>
      <c r="N345" s="185">
        <f t="shared" si="5"/>
        <v>9.8888999999999996</v>
      </c>
      <c r="O345" s="186"/>
      <c r="R345" s="79"/>
      <c r="S345" s="79"/>
      <c r="T345" s="79"/>
      <c r="U345" s="80"/>
      <c r="W345" s="79"/>
    </row>
    <row r="346" spans="3:23" ht="14.25" customHeight="1">
      <c r="C346" s="79"/>
      <c r="D346" s="79"/>
      <c r="E346" s="79"/>
      <c r="F346" s="79"/>
      <c r="G346" s="79"/>
      <c r="H346" s="79"/>
      <c r="J346" s="182">
        <v>45161</v>
      </c>
      <c r="K346" s="183">
        <v>19</v>
      </c>
      <c r="L346" s="183">
        <v>25.666699999999999</v>
      </c>
      <c r="M346" s="184">
        <v>0</v>
      </c>
      <c r="N346" s="185">
        <f t="shared" si="5"/>
        <v>12.333349999999999</v>
      </c>
      <c r="O346" s="186"/>
      <c r="R346" s="79"/>
      <c r="S346" s="79"/>
      <c r="T346" s="79"/>
      <c r="U346" s="80"/>
      <c r="W346" s="79"/>
    </row>
    <row r="347" spans="3:23" ht="14.25" customHeight="1">
      <c r="C347" s="79"/>
      <c r="D347" s="79"/>
      <c r="E347" s="79"/>
      <c r="F347" s="79"/>
      <c r="G347" s="79"/>
      <c r="H347" s="79"/>
      <c r="J347" s="182">
        <v>45162</v>
      </c>
      <c r="K347" s="183">
        <v>20.5</v>
      </c>
      <c r="L347" s="183">
        <v>20.666699999999999</v>
      </c>
      <c r="M347" s="184">
        <v>0</v>
      </c>
      <c r="N347" s="185">
        <f t="shared" si="5"/>
        <v>10.583349999999999</v>
      </c>
      <c r="O347" s="186"/>
      <c r="R347" s="79"/>
      <c r="S347" s="79"/>
      <c r="T347" s="79"/>
      <c r="U347" s="80"/>
      <c r="W347" s="79"/>
    </row>
    <row r="348" spans="3:23" ht="14.25" customHeight="1">
      <c r="C348" s="79"/>
      <c r="D348" s="79"/>
      <c r="E348" s="79"/>
      <c r="F348" s="79"/>
      <c r="G348" s="79"/>
      <c r="H348" s="79"/>
      <c r="J348" s="182">
        <v>45163</v>
      </c>
      <c r="K348" s="183">
        <v>20.3889</v>
      </c>
      <c r="L348" s="183">
        <v>29</v>
      </c>
      <c r="M348" s="184">
        <v>0</v>
      </c>
      <c r="N348" s="185">
        <f t="shared" si="5"/>
        <v>14.69445</v>
      </c>
      <c r="O348" s="186"/>
      <c r="R348" s="79"/>
      <c r="S348" s="79"/>
      <c r="T348" s="79"/>
      <c r="U348" s="80"/>
      <c r="W348" s="79"/>
    </row>
    <row r="349" spans="3:23" ht="14.25" customHeight="1">
      <c r="C349" s="79"/>
      <c r="D349" s="79"/>
      <c r="E349" s="79"/>
      <c r="F349" s="79"/>
      <c r="G349" s="79"/>
      <c r="H349" s="79"/>
      <c r="J349" s="182">
        <v>45164</v>
      </c>
      <c r="K349" s="183">
        <v>19.944400000000002</v>
      </c>
      <c r="L349" s="183">
        <v>30.833300000000001</v>
      </c>
      <c r="M349" s="184">
        <v>0</v>
      </c>
      <c r="N349" s="185">
        <f t="shared" si="5"/>
        <v>15.388850000000001</v>
      </c>
      <c r="O349" s="186"/>
      <c r="R349" s="79"/>
      <c r="S349" s="79"/>
      <c r="T349" s="79"/>
      <c r="U349" s="80"/>
      <c r="W349" s="79"/>
    </row>
    <row r="350" spans="3:23" ht="14.25" customHeight="1">
      <c r="C350" s="79"/>
      <c r="D350" s="79"/>
      <c r="E350" s="79"/>
      <c r="F350" s="79"/>
      <c r="G350" s="79"/>
      <c r="H350" s="79"/>
      <c r="J350" s="182">
        <v>45165</v>
      </c>
      <c r="K350" s="183">
        <v>21.055599999999998</v>
      </c>
      <c r="L350" s="183">
        <v>31.5</v>
      </c>
      <c r="M350" s="184">
        <v>0.4</v>
      </c>
      <c r="N350" s="185">
        <f t="shared" si="5"/>
        <v>16.277799999999999</v>
      </c>
      <c r="O350" s="186"/>
      <c r="R350" s="79"/>
      <c r="S350" s="79"/>
      <c r="T350" s="79"/>
      <c r="U350" s="80"/>
      <c r="W350" s="79"/>
    </row>
    <row r="351" spans="3:23" ht="14.25" customHeight="1">
      <c r="C351" s="79"/>
      <c r="D351" s="79"/>
      <c r="E351" s="79"/>
      <c r="F351" s="79"/>
      <c r="G351" s="79"/>
      <c r="H351" s="79"/>
      <c r="J351" s="182">
        <v>45166</v>
      </c>
      <c r="K351" s="183">
        <v>20.444400000000002</v>
      </c>
      <c r="L351" s="183">
        <v>30.222200000000001</v>
      </c>
      <c r="M351" s="184">
        <v>0</v>
      </c>
      <c r="N351" s="185">
        <f t="shared" si="5"/>
        <v>15.333300000000001</v>
      </c>
      <c r="O351" s="186"/>
      <c r="R351" s="79"/>
      <c r="S351" s="79"/>
      <c r="T351" s="79"/>
      <c r="U351" s="80"/>
      <c r="W351" s="79"/>
    </row>
    <row r="352" spans="3:23" ht="14.25" customHeight="1">
      <c r="C352" s="79"/>
      <c r="D352" s="79"/>
      <c r="E352" s="79"/>
      <c r="F352" s="79"/>
      <c r="G352" s="79"/>
      <c r="H352" s="79"/>
      <c r="J352" s="182">
        <v>45167</v>
      </c>
      <c r="K352" s="183">
        <v>21.277799999999999</v>
      </c>
      <c r="L352" s="183">
        <v>30.5</v>
      </c>
      <c r="M352" s="184">
        <v>0</v>
      </c>
      <c r="N352" s="185">
        <f t="shared" si="5"/>
        <v>15.8889</v>
      </c>
      <c r="O352" s="186"/>
      <c r="R352" s="79"/>
      <c r="S352" s="79"/>
      <c r="T352" s="79"/>
      <c r="U352" s="80"/>
      <c r="W352" s="79"/>
    </row>
    <row r="353" spans="3:23" ht="14.25" customHeight="1">
      <c r="C353" s="79"/>
      <c r="D353" s="79"/>
      <c r="E353" s="79"/>
      <c r="F353" s="79"/>
      <c r="G353" s="79"/>
      <c r="H353" s="79"/>
      <c r="J353" s="187">
        <v>45168</v>
      </c>
      <c r="K353" s="188">
        <v>21.833300000000001</v>
      </c>
      <c r="L353" s="188">
        <v>30.5</v>
      </c>
      <c r="M353" s="189">
        <v>0</v>
      </c>
      <c r="N353" s="190">
        <f t="shared" si="5"/>
        <v>16.166650000000001</v>
      </c>
      <c r="O353" s="191"/>
      <c r="R353" s="79"/>
      <c r="S353" s="79"/>
      <c r="T353" s="79"/>
      <c r="U353" s="80"/>
      <c r="W353" s="79"/>
    </row>
    <row r="354" spans="3:23" ht="14.25" customHeight="1">
      <c r="C354" s="79"/>
      <c r="D354" s="79"/>
      <c r="E354" s="79"/>
      <c r="F354" s="79"/>
      <c r="G354" s="79"/>
      <c r="H354" s="79"/>
      <c r="J354" s="192">
        <v>45169</v>
      </c>
      <c r="K354" s="193">
        <v>21.3889</v>
      </c>
      <c r="L354" s="193">
        <v>26.3889</v>
      </c>
      <c r="M354" s="194">
        <v>0</v>
      </c>
      <c r="N354" s="193">
        <f t="shared" si="5"/>
        <v>13.8889</v>
      </c>
      <c r="O354" s="195"/>
      <c r="R354" s="79"/>
      <c r="S354" s="79"/>
      <c r="T354" s="79"/>
      <c r="U354" s="80"/>
      <c r="W354" s="79"/>
    </row>
    <row r="355" spans="3:23" ht="14.25" customHeight="1">
      <c r="C355" s="79"/>
      <c r="D355" s="79"/>
      <c r="E355" s="79"/>
      <c r="F355" s="79"/>
      <c r="G355" s="79"/>
      <c r="H355" s="79"/>
      <c r="J355" s="196">
        <v>45170</v>
      </c>
      <c r="K355" s="185">
        <v>21.444400000000002</v>
      </c>
      <c r="L355" s="185">
        <v>31.8889</v>
      </c>
      <c r="M355" s="197">
        <v>0</v>
      </c>
      <c r="N355" s="188">
        <f t="shared" si="5"/>
        <v>16.666650000000001</v>
      </c>
      <c r="O355" s="198"/>
      <c r="R355" s="79"/>
      <c r="S355" s="79"/>
      <c r="T355" s="79"/>
      <c r="U355" s="80"/>
      <c r="W355" s="79"/>
    </row>
    <row r="356" spans="3:23" ht="14.25" customHeight="1">
      <c r="C356" s="79"/>
      <c r="D356" s="79"/>
      <c r="E356" s="79"/>
      <c r="F356" s="79"/>
      <c r="G356" s="79"/>
      <c r="H356" s="79"/>
      <c r="J356" s="182">
        <v>45171</v>
      </c>
      <c r="K356" s="183">
        <v>20.555599999999998</v>
      </c>
      <c r="L356" s="183">
        <v>27.833300000000001</v>
      </c>
      <c r="M356" s="184">
        <v>0</v>
      </c>
      <c r="N356" s="183">
        <f t="shared" si="5"/>
        <v>14.19445</v>
      </c>
      <c r="O356" s="186"/>
      <c r="R356" s="79"/>
      <c r="S356" s="79"/>
      <c r="T356" s="79"/>
      <c r="U356" s="80"/>
      <c r="W356" s="79"/>
    </row>
    <row r="357" spans="3:23" ht="14.25" customHeight="1">
      <c r="C357" s="79"/>
      <c r="D357" s="79"/>
      <c r="E357" s="79"/>
      <c r="F357" s="79"/>
      <c r="G357" s="79"/>
      <c r="H357" s="79"/>
      <c r="J357" s="182">
        <v>45172</v>
      </c>
      <c r="K357" s="183">
        <v>19.3889</v>
      </c>
      <c r="L357" s="183">
        <v>28.1111</v>
      </c>
      <c r="M357" s="184">
        <v>1.5999999999999999</v>
      </c>
      <c r="N357" s="183">
        <f t="shared" si="5"/>
        <v>13.75</v>
      </c>
      <c r="O357" s="186"/>
      <c r="R357" s="79"/>
      <c r="S357" s="79"/>
      <c r="T357" s="79"/>
      <c r="U357" s="80"/>
      <c r="W357" s="79"/>
    </row>
    <row r="358" spans="3:23" ht="14.25" customHeight="1">
      <c r="C358" s="79"/>
      <c r="D358" s="79"/>
      <c r="E358" s="79"/>
      <c r="F358" s="79"/>
      <c r="G358" s="79"/>
      <c r="H358" s="79"/>
      <c r="J358" s="182">
        <v>45173</v>
      </c>
      <c r="K358" s="183">
        <v>20.944400000000002</v>
      </c>
      <c r="L358" s="183">
        <v>29.333300000000001</v>
      </c>
      <c r="M358" s="184">
        <v>16.399999999999999</v>
      </c>
      <c r="N358" s="183">
        <f t="shared" si="5"/>
        <v>15.138850000000001</v>
      </c>
      <c r="O358" s="186"/>
      <c r="R358" s="79"/>
      <c r="S358" s="79"/>
      <c r="T358" s="79"/>
      <c r="U358" s="80"/>
      <c r="W358" s="79"/>
    </row>
    <row r="359" spans="3:23" ht="14.25" customHeight="1">
      <c r="C359" s="79"/>
      <c r="D359" s="79"/>
      <c r="E359" s="79"/>
      <c r="F359" s="79"/>
      <c r="G359" s="79"/>
      <c r="H359" s="79"/>
      <c r="J359" s="182">
        <v>45174</v>
      </c>
      <c r="K359" s="183">
        <v>21.722200000000001</v>
      </c>
      <c r="L359" s="183">
        <v>31.222200000000001</v>
      </c>
      <c r="M359" s="184">
        <v>0</v>
      </c>
      <c r="N359" s="183">
        <f t="shared" si="5"/>
        <v>16.472200000000001</v>
      </c>
      <c r="O359" s="186"/>
      <c r="R359" s="79"/>
      <c r="S359" s="79"/>
      <c r="T359" s="79"/>
      <c r="U359" s="80"/>
      <c r="W359" s="79"/>
    </row>
    <row r="360" spans="3:23" ht="14.25" customHeight="1">
      <c r="C360" s="79"/>
      <c r="D360" s="79"/>
      <c r="E360" s="79"/>
      <c r="F360" s="79"/>
      <c r="G360" s="79"/>
      <c r="H360" s="79"/>
      <c r="J360" s="182">
        <v>45175</v>
      </c>
      <c r="K360" s="183">
        <v>21.277799999999999</v>
      </c>
      <c r="L360" s="183">
        <v>30.277799999999999</v>
      </c>
      <c r="M360" s="184">
        <v>0</v>
      </c>
      <c r="N360" s="183">
        <f t="shared" si="5"/>
        <v>15.777799999999999</v>
      </c>
      <c r="O360" s="186"/>
      <c r="R360" s="79"/>
      <c r="S360" s="79"/>
      <c r="T360" s="79"/>
      <c r="U360" s="80"/>
      <c r="W360" s="79"/>
    </row>
    <row r="361" spans="3:23" ht="14.25" customHeight="1">
      <c r="C361" s="79"/>
      <c r="D361" s="79"/>
      <c r="E361" s="79"/>
      <c r="F361" s="79"/>
      <c r="G361" s="79"/>
      <c r="H361" s="79"/>
      <c r="J361" s="182">
        <v>45176</v>
      </c>
      <c r="K361" s="183">
        <v>20.833300000000001</v>
      </c>
      <c r="L361" s="183">
        <v>30.3889</v>
      </c>
      <c r="M361" s="184">
        <v>0</v>
      </c>
      <c r="N361" s="183">
        <f t="shared" ref="N361:N401" si="17">((L361+K361)/2)-$D$5</f>
        <v>15.6111</v>
      </c>
      <c r="O361" s="186"/>
      <c r="R361" s="79"/>
      <c r="S361" s="79"/>
      <c r="T361" s="79"/>
      <c r="U361" s="80"/>
      <c r="W361" s="79"/>
    </row>
    <row r="362" spans="3:23" ht="14.25" customHeight="1">
      <c r="C362" s="79"/>
      <c r="D362" s="79"/>
      <c r="E362" s="79"/>
      <c r="F362" s="79"/>
      <c r="G362" s="79"/>
      <c r="H362" s="79"/>
      <c r="J362" s="182">
        <v>45177</v>
      </c>
      <c r="K362" s="183">
        <v>20.944400000000002</v>
      </c>
      <c r="L362" s="183">
        <v>29.722200000000001</v>
      </c>
      <c r="M362" s="184">
        <v>0</v>
      </c>
      <c r="N362" s="183">
        <f t="shared" si="17"/>
        <v>15.333300000000001</v>
      </c>
      <c r="O362" s="186"/>
      <c r="R362" s="79"/>
      <c r="S362" s="79"/>
      <c r="T362" s="79"/>
      <c r="U362" s="80"/>
      <c r="W362" s="79"/>
    </row>
    <row r="363" spans="3:23" ht="14.25" customHeight="1">
      <c r="C363" s="79"/>
      <c r="D363" s="79"/>
      <c r="E363" s="79"/>
      <c r="F363" s="79"/>
      <c r="G363" s="79"/>
      <c r="H363" s="79"/>
      <c r="J363" s="182">
        <v>45178</v>
      </c>
      <c r="K363" s="183">
        <v>20.055599999999998</v>
      </c>
      <c r="L363" s="183">
        <v>29.722200000000001</v>
      </c>
      <c r="M363" s="184">
        <v>0.8</v>
      </c>
      <c r="N363" s="183">
        <f t="shared" si="17"/>
        <v>14.8889</v>
      </c>
      <c r="O363" s="186"/>
      <c r="R363" s="79"/>
      <c r="S363" s="79"/>
      <c r="T363" s="79"/>
      <c r="U363" s="80"/>
      <c r="W363" s="79"/>
    </row>
    <row r="364" spans="3:23" ht="14.25" customHeight="1">
      <c r="C364" s="79"/>
      <c r="D364" s="79"/>
      <c r="E364" s="79"/>
      <c r="F364" s="79"/>
      <c r="G364" s="79"/>
      <c r="H364" s="79"/>
      <c r="J364" s="182">
        <v>45179</v>
      </c>
      <c r="K364" s="183">
        <v>20.055599999999998</v>
      </c>
      <c r="L364" s="183">
        <v>29.444400000000002</v>
      </c>
      <c r="M364" s="184">
        <v>0.2</v>
      </c>
      <c r="N364" s="183">
        <f t="shared" si="17"/>
        <v>14.75</v>
      </c>
      <c r="O364" s="186"/>
      <c r="R364" s="79"/>
      <c r="S364" s="79"/>
      <c r="T364" s="79"/>
      <c r="U364" s="80"/>
      <c r="W364" s="79"/>
    </row>
    <row r="365" spans="3:23" ht="14.25" customHeight="1">
      <c r="C365" s="79"/>
      <c r="D365" s="79"/>
      <c r="E365" s="79"/>
      <c r="F365" s="79"/>
      <c r="G365" s="79"/>
      <c r="H365" s="79"/>
      <c r="J365" s="182">
        <v>45180</v>
      </c>
      <c r="K365" s="183">
        <v>20.5</v>
      </c>
      <c r="L365" s="183">
        <v>30.666699999999999</v>
      </c>
      <c r="M365" s="184">
        <v>1.2</v>
      </c>
      <c r="N365" s="183">
        <f t="shared" si="17"/>
        <v>15.583349999999999</v>
      </c>
      <c r="O365" s="186"/>
      <c r="R365" s="79"/>
      <c r="S365" s="79"/>
      <c r="T365" s="79"/>
      <c r="U365" s="80"/>
      <c r="W365" s="79"/>
    </row>
    <row r="366" spans="3:23" ht="14.25" customHeight="1">
      <c r="C366" s="79"/>
      <c r="D366" s="79"/>
      <c r="E366" s="79"/>
      <c r="F366" s="79"/>
      <c r="G366" s="79"/>
      <c r="H366" s="79"/>
      <c r="J366" s="182">
        <v>45181</v>
      </c>
      <c r="K366" s="183">
        <v>20.833300000000001</v>
      </c>
      <c r="L366" s="183">
        <v>31.444400000000002</v>
      </c>
      <c r="M366" s="184">
        <v>0</v>
      </c>
      <c r="N366" s="183">
        <f t="shared" si="17"/>
        <v>16.138850000000001</v>
      </c>
      <c r="O366" s="186"/>
      <c r="R366" s="79"/>
      <c r="S366" s="79"/>
      <c r="T366" s="79"/>
      <c r="U366" s="80"/>
      <c r="W366" s="79"/>
    </row>
    <row r="367" spans="3:23" ht="14.25" customHeight="1">
      <c r="C367" s="79"/>
      <c r="D367" s="79"/>
      <c r="E367" s="79"/>
      <c r="F367" s="79"/>
      <c r="G367" s="79"/>
      <c r="H367" s="79"/>
      <c r="J367" s="182">
        <v>45182</v>
      </c>
      <c r="K367" s="183">
        <v>20.777799999999999</v>
      </c>
      <c r="L367" s="183">
        <v>29.833300000000001</v>
      </c>
      <c r="M367" s="184">
        <v>1.6</v>
      </c>
      <c r="N367" s="183">
        <f t="shared" si="17"/>
        <v>15.30555</v>
      </c>
      <c r="O367" s="186"/>
      <c r="R367" s="79"/>
      <c r="S367" s="79"/>
      <c r="T367" s="79"/>
      <c r="U367" s="80"/>
      <c r="W367" s="79"/>
    </row>
    <row r="368" spans="3:23" ht="14.25" customHeight="1">
      <c r="C368" s="79"/>
      <c r="D368" s="79"/>
      <c r="E368" s="79"/>
      <c r="F368" s="79"/>
      <c r="G368" s="79"/>
      <c r="H368" s="79"/>
      <c r="J368" s="182">
        <v>45183</v>
      </c>
      <c r="K368" s="183">
        <v>20.555599999999998</v>
      </c>
      <c r="L368" s="183">
        <v>26.3889</v>
      </c>
      <c r="M368" s="184">
        <v>0.4</v>
      </c>
      <c r="N368" s="183">
        <f t="shared" si="17"/>
        <v>13.472249999999999</v>
      </c>
      <c r="O368" s="186"/>
      <c r="R368" s="79"/>
      <c r="S368" s="79"/>
      <c r="T368" s="79"/>
      <c r="U368" s="80"/>
      <c r="W368" s="79"/>
    </row>
    <row r="369" spans="3:23" ht="14.25" customHeight="1">
      <c r="C369" s="79"/>
      <c r="D369" s="79"/>
      <c r="E369" s="79"/>
      <c r="F369" s="79"/>
      <c r="G369" s="79"/>
      <c r="H369" s="79"/>
      <c r="J369" s="182">
        <v>45184</v>
      </c>
      <c r="K369" s="183">
        <v>20.833300000000001</v>
      </c>
      <c r="L369" s="183">
        <v>31.3889</v>
      </c>
      <c r="M369" s="184">
        <v>0</v>
      </c>
      <c r="N369" s="183">
        <f t="shared" si="17"/>
        <v>16.1111</v>
      </c>
      <c r="O369" s="186"/>
      <c r="R369" s="79"/>
      <c r="S369" s="79"/>
      <c r="T369" s="79"/>
      <c r="U369" s="80"/>
      <c r="W369" s="79"/>
    </row>
    <row r="370" spans="3:23" ht="14.25" customHeight="1">
      <c r="C370" s="79"/>
      <c r="D370" s="79"/>
      <c r="E370" s="79"/>
      <c r="F370" s="79"/>
      <c r="G370" s="79"/>
      <c r="H370" s="79"/>
      <c r="J370" s="182">
        <v>45185</v>
      </c>
      <c r="K370" s="183">
        <v>20.8889</v>
      </c>
      <c r="L370" s="183">
        <v>32.722200000000001</v>
      </c>
      <c r="M370" s="184">
        <v>0</v>
      </c>
      <c r="N370" s="183">
        <f t="shared" si="17"/>
        <v>16.80555</v>
      </c>
      <c r="O370" s="186"/>
      <c r="R370" s="79"/>
      <c r="S370" s="79"/>
      <c r="T370" s="79"/>
      <c r="U370" s="80"/>
      <c r="W370" s="79"/>
    </row>
    <row r="371" spans="3:23" ht="14.25" customHeight="1">
      <c r="C371" s="79"/>
      <c r="D371" s="79"/>
      <c r="E371" s="79"/>
      <c r="F371" s="79"/>
      <c r="G371" s="79"/>
      <c r="H371" s="79"/>
      <c r="J371" s="182">
        <v>45186</v>
      </c>
      <c r="K371" s="183">
        <v>19.1111</v>
      </c>
      <c r="L371" s="183">
        <v>28.944400000000002</v>
      </c>
      <c r="M371" s="184">
        <v>0</v>
      </c>
      <c r="N371" s="183">
        <f t="shared" si="17"/>
        <v>14.027750000000001</v>
      </c>
      <c r="O371" s="186"/>
      <c r="R371" s="79"/>
      <c r="S371" s="79"/>
      <c r="T371" s="79"/>
      <c r="U371" s="80"/>
      <c r="W371" s="79"/>
    </row>
    <row r="372" spans="3:23" ht="14.25" customHeight="1">
      <c r="C372" s="79"/>
      <c r="D372" s="79"/>
      <c r="E372" s="79"/>
      <c r="F372" s="79"/>
      <c r="G372" s="79"/>
      <c r="H372" s="79"/>
      <c r="J372" s="182">
        <v>45187</v>
      </c>
      <c r="K372" s="183">
        <v>20.3889</v>
      </c>
      <c r="L372" s="183">
        <v>32.166699999999999</v>
      </c>
      <c r="M372" s="184">
        <v>0</v>
      </c>
      <c r="N372" s="183">
        <f t="shared" si="17"/>
        <v>16.277799999999999</v>
      </c>
      <c r="O372" s="186"/>
      <c r="R372" s="79"/>
      <c r="S372" s="79"/>
      <c r="T372" s="79"/>
      <c r="U372" s="80"/>
      <c r="W372" s="79"/>
    </row>
    <row r="373" spans="3:23" ht="14.25" customHeight="1">
      <c r="C373" s="79"/>
      <c r="D373" s="79"/>
      <c r="E373" s="79"/>
      <c r="F373" s="79"/>
      <c r="G373" s="79"/>
      <c r="H373" s="79"/>
      <c r="J373" s="182">
        <v>45188</v>
      </c>
      <c r="K373" s="183">
        <v>20.6111</v>
      </c>
      <c r="L373" s="183">
        <v>31.444400000000002</v>
      </c>
      <c r="M373" s="184">
        <v>0</v>
      </c>
      <c r="N373" s="183">
        <f t="shared" si="17"/>
        <v>16.027750000000001</v>
      </c>
      <c r="O373" s="186"/>
      <c r="R373" s="79"/>
      <c r="S373" s="79"/>
      <c r="T373" s="79"/>
      <c r="U373" s="80"/>
      <c r="W373" s="79"/>
    </row>
    <row r="374" spans="3:23" ht="14.25" customHeight="1">
      <c r="C374" s="79"/>
      <c r="D374" s="79"/>
      <c r="E374" s="79"/>
      <c r="F374" s="79"/>
      <c r="G374" s="79"/>
      <c r="H374" s="79"/>
      <c r="J374" s="182">
        <v>45189</v>
      </c>
      <c r="K374" s="183">
        <v>22.1111</v>
      </c>
      <c r="L374" s="183">
        <v>31.833300000000001</v>
      </c>
      <c r="M374" s="184">
        <v>0</v>
      </c>
      <c r="N374" s="183">
        <f t="shared" si="17"/>
        <v>16.972200000000001</v>
      </c>
      <c r="O374" s="186"/>
      <c r="R374" s="79"/>
      <c r="S374" s="79"/>
      <c r="T374" s="79"/>
      <c r="U374" s="80"/>
      <c r="W374" s="79"/>
    </row>
    <row r="375" spans="3:23" ht="14.25" customHeight="1">
      <c r="C375" s="79"/>
      <c r="D375" s="79"/>
      <c r="E375" s="79"/>
      <c r="F375" s="79"/>
      <c r="G375" s="79"/>
      <c r="H375" s="79"/>
      <c r="J375" s="182">
        <v>45190</v>
      </c>
      <c r="K375" s="184">
        <v>20.75</v>
      </c>
      <c r="L375" s="184">
        <v>25.01</v>
      </c>
      <c r="M375" s="184">
        <v>0</v>
      </c>
      <c r="N375" s="183">
        <f t="shared" si="17"/>
        <v>12.880000000000003</v>
      </c>
      <c r="O375" s="186"/>
      <c r="R375" s="79"/>
      <c r="S375" s="79"/>
      <c r="T375" s="79"/>
      <c r="U375" s="80"/>
      <c r="W375" s="79"/>
    </row>
    <row r="376" spans="3:23" ht="14.25" customHeight="1">
      <c r="C376" s="79"/>
      <c r="D376" s="79"/>
      <c r="E376" s="79"/>
      <c r="F376" s="79"/>
      <c r="G376" s="79"/>
      <c r="H376" s="79"/>
      <c r="J376" s="182">
        <v>45191</v>
      </c>
      <c r="K376" s="183">
        <v>20.3889</v>
      </c>
      <c r="L376" s="183">
        <v>32.722200000000001</v>
      </c>
      <c r="M376" s="184">
        <v>0.2</v>
      </c>
      <c r="N376" s="183">
        <f t="shared" si="17"/>
        <v>16.55555</v>
      </c>
      <c r="O376" s="186"/>
      <c r="R376" s="79"/>
      <c r="S376" s="79"/>
      <c r="T376" s="79"/>
      <c r="U376" s="80"/>
      <c r="W376" s="79"/>
    </row>
    <row r="377" spans="3:23" ht="14.25" customHeight="1">
      <c r="C377" s="79"/>
      <c r="D377" s="79"/>
      <c r="E377" s="79"/>
      <c r="F377" s="79"/>
      <c r="G377" s="79"/>
      <c r="H377" s="79"/>
      <c r="J377" s="182">
        <v>45192</v>
      </c>
      <c r="K377" s="183">
        <v>20.777799999999999</v>
      </c>
      <c r="L377" s="183">
        <v>31.8889</v>
      </c>
      <c r="M377" s="184">
        <v>0</v>
      </c>
      <c r="N377" s="183">
        <f t="shared" si="17"/>
        <v>16.333349999999999</v>
      </c>
      <c r="O377" s="186"/>
      <c r="R377" s="79"/>
      <c r="S377" s="79"/>
      <c r="T377" s="79"/>
      <c r="U377" s="80"/>
      <c r="W377" s="79"/>
    </row>
    <row r="378" spans="3:23" ht="14.25" customHeight="1">
      <c r="C378" s="79"/>
      <c r="D378" s="79"/>
      <c r="E378" s="79"/>
      <c r="F378" s="79"/>
      <c r="G378" s="79"/>
      <c r="H378" s="79"/>
      <c r="J378" s="182">
        <v>45193</v>
      </c>
      <c r="K378" s="183">
        <v>21.277799999999999</v>
      </c>
      <c r="L378" s="183">
        <v>26.444400000000002</v>
      </c>
      <c r="M378" s="184">
        <v>0</v>
      </c>
      <c r="N378" s="183">
        <f t="shared" si="17"/>
        <v>13.8611</v>
      </c>
      <c r="O378" s="186"/>
      <c r="R378" s="79"/>
      <c r="S378" s="79"/>
      <c r="T378" s="79"/>
      <c r="U378" s="80"/>
      <c r="W378" s="79"/>
    </row>
    <row r="379" spans="3:23" ht="14.25" customHeight="1">
      <c r="C379" s="79"/>
      <c r="D379" s="79"/>
      <c r="E379" s="79"/>
      <c r="F379" s="79"/>
      <c r="G379" s="79"/>
      <c r="H379" s="79"/>
      <c r="J379" s="182">
        <v>45194</v>
      </c>
      <c r="K379" s="183">
        <v>21.222200000000001</v>
      </c>
      <c r="L379" s="183">
        <v>32.944400000000002</v>
      </c>
      <c r="M379" s="184">
        <v>0</v>
      </c>
      <c r="N379" s="183">
        <f t="shared" si="17"/>
        <v>17.083300000000001</v>
      </c>
      <c r="O379" s="186"/>
      <c r="R379" s="79"/>
      <c r="S379" s="79"/>
      <c r="T379" s="79"/>
      <c r="U379" s="80"/>
      <c r="W379" s="79"/>
    </row>
    <row r="380" spans="3:23" ht="14.25" customHeight="1">
      <c r="C380" s="79"/>
      <c r="D380" s="79"/>
      <c r="E380" s="79"/>
      <c r="F380" s="79"/>
      <c r="G380" s="79"/>
      <c r="H380" s="79"/>
      <c r="J380" s="182">
        <v>45195</v>
      </c>
      <c r="K380" s="183">
        <v>21.277799999999999</v>
      </c>
      <c r="L380" s="183">
        <v>27.6111</v>
      </c>
      <c r="M380" s="184">
        <v>0</v>
      </c>
      <c r="N380" s="183">
        <f t="shared" si="17"/>
        <v>14.44445</v>
      </c>
      <c r="O380" s="186"/>
      <c r="R380" s="79"/>
      <c r="S380" s="79"/>
      <c r="T380" s="79"/>
      <c r="U380" s="80"/>
      <c r="W380" s="79"/>
    </row>
    <row r="381" spans="3:23" ht="14.25" customHeight="1">
      <c r="C381" s="79"/>
      <c r="D381" s="79"/>
      <c r="E381" s="79"/>
      <c r="F381" s="79"/>
      <c r="G381" s="79"/>
      <c r="H381" s="79"/>
      <c r="J381" s="182">
        <v>45196</v>
      </c>
      <c r="K381" s="183">
        <v>21.222200000000001</v>
      </c>
      <c r="L381" s="183">
        <v>30.777799999999999</v>
      </c>
      <c r="M381" s="184">
        <v>0</v>
      </c>
      <c r="N381" s="183">
        <f t="shared" si="17"/>
        <v>16</v>
      </c>
      <c r="O381" s="186"/>
      <c r="R381" s="79"/>
      <c r="S381" s="79"/>
      <c r="T381" s="79"/>
      <c r="U381" s="80"/>
      <c r="W381" s="79"/>
    </row>
    <row r="382" spans="3:23" ht="14.25" customHeight="1">
      <c r="C382" s="79"/>
      <c r="D382" s="79"/>
      <c r="E382" s="79"/>
      <c r="F382" s="79"/>
      <c r="G382" s="79"/>
      <c r="H382" s="79"/>
      <c r="J382" s="182">
        <v>45197</v>
      </c>
      <c r="K382" s="183">
        <v>19.6111</v>
      </c>
      <c r="L382" s="183">
        <v>26.722200000000001</v>
      </c>
      <c r="M382" s="184">
        <v>0.2</v>
      </c>
      <c r="N382" s="183">
        <f t="shared" si="17"/>
        <v>13.166650000000001</v>
      </c>
      <c r="O382" s="186"/>
      <c r="R382" s="79"/>
      <c r="S382" s="79"/>
      <c r="T382" s="79"/>
      <c r="U382" s="80"/>
      <c r="W382" s="79"/>
    </row>
    <row r="383" spans="3:23" ht="14.25" customHeight="1">
      <c r="C383" s="79"/>
      <c r="D383" s="79"/>
      <c r="E383" s="79"/>
      <c r="F383" s="79"/>
      <c r="G383" s="79"/>
      <c r="H383" s="79"/>
      <c r="J383" s="182">
        <v>45198</v>
      </c>
      <c r="K383" s="183">
        <v>21.555599999999998</v>
      </c>
      <c r="L383" s="183">
        <v>32.8889</v>
      </c>
      <c r="M383" s="184">
        <v>0</v>
      </c>
      <c r="N383" s="183">
        <f t="shared" si="17"/>
        <v>17.222249999999999</v>
      </c>
      <c r="O383" s="186"/>
      <c r="R383" s="79"/>
      <c r="S383" s="79"/>
      <c r="T383" s="79"/>
      <c r="U383" s="80"/>
      <c r="W383" s="79"/>
    </row>
    <row r="384" spans="3:23" ht="14.25" customHeight="1">
      <c r="C384" s="79"/>
      <c r="D384" s="79"/>
      <c r="E384" s="79"/>
      <c r="F384" s="79"/>
      <c r="G384" s="79"/>
      <c r="H384" s="79"/>
      <c r="J384" s="187">
        <v>45199</v>
      </c>
      <c r="K384" s="188">
        <v>20.777799999999999</v>
      </c>
      <c r="L384" s="188">
        <v>31.277799999999999</v>
      </c>
      <c r="M384" s="189">
        <v>0</v>
      </c>
      <c r="N384" s="199">
        <f t="shared" si="17"/>
        <v>16.027799999999999</v>
      </c>
      <c r="O384" s="191"/>
      <c r="R384" s="79"/>
      <c r="S384" s="79"/>
      <c r="T384" s="79"/>
      <c r="U384" s="80"/>
      <c r="W384" s="79"/>
    </row>
    <row r="385" spans="3:23" ht="14.25" customHeight="1">
      <c r="C385" s="79"/>
      <c r="D385" s="79"/>
      <c r="E385" s="79"/>
      <c r="F385" s="79"/>
      <c r="G385" s="79"/>
      <c r="H385" s="79"/>
      <c r="J385" s="178">
        <v>45200</v>
      </c>
      <c r="K385" s="179">
        <v>21.055599999999998</v>
      </c>
      <c r="L385" s="179">
        <v>30.277799999999999</v>
      </c>
      <c r="M385" s="180">
        <v>0</v>
      </c>
      <c r="N385" s="183">
        <f t="shared" si="17"/>
        <v>15.666699999999999</v>
      </c>
      <c r="O385" s="181"/>
      <c r="R385" s="79"/>
      <c r="S385" s="79"/>
      <c r="T385" s="79"/>
      <c r="U385" s="80"/>
      <c r="W385" s="79"/>
    </row>
    <row r="386" spans="3:23" ht="14.25" customHeight="1">
      <c r="C386" s="79"/>
      <c r="D386" s="79"/>
      <c r="E386" s="79"/>
      <c r="F386" s="79"/>
      <c r="G386" s="79"/>
      <c r="H386" s="79"/>
      <c r="J386" s="182">
        <v>45201</v>
      </c>
      <c r="K386" s="183">
        <v>20.333300000000001</v>
      </c>
      <c r="L386" s="183">
        <v>30.3889</v>
      </c>
      <c r="M386" s="184">
        <v>0</v>
      </c>
      <c r="N386" s="183">
        <f t="shared" si="17"/>
        <v>15.3611</v>
      </c>
      <c r="O386" s="186"/>
      <c r="R386" s="79"/>
      <c r="S386" s="79"/>
      <c r="T386" s="79"/>
      <c r="U386" s="80"/>
      <c r="W386" s="79"/>
    </row>
    <row r="387" spans="3:23" ht="14.25" customHeight="1">
      <c r="C387" s="79"/>
      <c r="D387" s="79"/>
      <c r="E387" s="79"/>
      <c r="F387" s="79"/>
      <c r="G387" s="79"/>
      <c r="H387" s="79"/>
      <c r="J387" s="182">
        <v>45202</v>
      </c>
      <c r="K387" s="183">
        <v>18.8889</v>
      </c>
      <c r="L387" s="183">
        <v>29.3889</v>
      </c>
      <c r="M387" s="184">
        <v>9</v>
      </c>
      <c r="N387" s="183">
        <f t="shared" si="17"/>
        <v>14.1389</v>
      </c>
      <c r="O387" s="186"/>
      <c r="R387" s="79"/>
      <c r="S387" s="79"/>
      <c r="T387" s="79"/>
      <c r="U387" s="80"/>
      <c r="W387" s="79"/>
    </row>
    <row r="388" spans="3:23" ht="14.25" customHeight="1">
      <c r="C388" s="79"/>
      <c r="D388" s="79"/>
      <c r="E388" s="79"/>
      <c r="F388" s="79"/>
      <c r="G388" s="79"/>
      <c r="H388" s="79"/>
      <c r="J388" s="182">
        <v>45203</v>
      </c>
      <c r="K388" s="183">
        <v>19.277799999999999</v>
      </c>
      <c r="L388" s="183">
        <v>24.5</v>
      </c>
      <c r="M388" s="184">
        <v>4.6000000000000005</v>
      </c>
      <c r="N388" s="183">
        <f t="shared" si="17"/>
        <v>11.8889</v>
      </c>
      <c r="O388" s="186"/>
      <c r="R388" s="79"/>
      <c r="S388" s="79"/>
      <c r="T388" s="79"/>
      <c r="U388" s="80"/>
      <c r="W388" s="79"/>
    </row>
    <row r="389" spans="3:23" ht="14.25" customHeight="1">
      <c r="C389" s="79"/>
      <c r="D389" s="79"/>
      <c r="E389" s="79"/>
      <c r="F389" s="79"/>
      <c r="G389" s="79"/>
      <c r="H389" s="79"/>
      <c r="J389" s="182">
        <v>45204</v>
      </c>
      <c r="K389" s="183">
        <v>19.5</v>
      </c>
      <c r="L389" s="183">
        <v>30.3889</v>
      </c>
      <c r="M389" s="184">
        <v>0.2</v>
      </c>
      <c r="N389" s="183">
        <f t="shared" si="17"/>
        <v>14.94445</v>
      </c>
      <c r="O389" s="186"/>
      <c r="R389" s="79"/>
      <c r="S389" s="79"/>
      <c r="T389" s="79"/>
      <c r="U389" s="80"/>
      <c r="W389" s="79"/>
    </row>
    <row r="390" spans="3:23" ht="14.25" customHeight="1">
      <c r="C390" s="79"/>
      <c r="D390" s="79"/>
      <c r="E390" s="79"/>
      <c r="F390" s="79"/>
      <c r="G390" s="79"/>
      <c r="H390" s="79"/>
      <c r="J390" s="182">
        <v>45205</v>
      </c>
      <c r="K390" s="183">
        <v>20.6111</v>
      </c>
      <c r="L390" s="183">
        <v>30</v>
      </c>
      <c r="M390" s="184">
        <v>12.4</v>
      </c>
      <c r="N390" s="183">
        <f t="shared" si="17"/>
        <v>15.30555</v>
      </c>
      <c r="O390" s="186"/>
      <c r="R390" s="79"/>
      <c r="S390" s="79"/>
      <c r="T390" s="79"/>
      <c r="U390" s="80"/>
      <c r="W390" s="79"/>
    </row>
    <row r="391" spans="3:23" ht="14.25" customHeight="1">
      <c r="C391" s="79"/>
      <c r="D391" s="79"/>
      <c r="E391" s="79"/>
      <c r="F391" s="79"/>
      <c r="G391" s="79"/>
      <c r="H391" s="79"/>
      <c r="J391" s="182">
        <v>45206</v>
      </c>
      <c r="K391" s="183">
        <v>18.555599999999998</v>
      </c>
      <c r="L391" s="183">
        <v>31.6111</v>
      </c>
      <c r="M391" s="184">
        <v>1.5999999999999999</v>
      </c>
      <c r="N391" s="183">
        <f t="shared" si="17"/>
        <v>15.083349999999999</v>
      </c>
      <c r="O391" s="186"/>
      <c r="R391" s="79"/>
      <c r="S391" s="79"/>
      <c r="T391" s="79"/>
      <c r="U391" s="80"/>
      <c r="W391" s="79"/>
    </row>
    <row r="392" spans="3:23" ht="14.25" customHeight="1">
      <c r="C392" s="79"/>
      <c r="D392" s="79"/>
      <c r="E392" s="79"/>
      <c r="F392" s="79"/>
      <c r="G392" s="79"/>
      <c r="H392" s="79"/>
      <c r="J392" s="182">
        <v>45207</v>
      </c>
      <c r="K392" s="183">
        <v>19</v>
      </c>
      <c r="L392" s="183">
        <v>23.8889</v>
      </c>
      <c r="M392" s="184">
        <v>0.2</v>
      </c>
      <c r="N392" s="183">
        <f t="shared" si="17"/>
        <v>11.44445</v>
      </c>
      <c r="O392" s="186"/>
      <c r="R392" s="79"/>
      <c r="S392" s="79"/>
      <c r="T392" s="79"/>
      <c r="U392" s="80"/>
      <c r="W392" s="79"/>
    </row>
    <row r="393" spans="3:23" ht="14.25" customHeight="1">
      <c r="C393" s="79"/>
      <c r="D393" s="79"/>
      <c r="E393" s="79"/>
      <c r="F393" s="79"/>
      <c r="G393" s="79"/>
      <c r="H393" s="79"/>
      <c r="J393" s="182">
        <v>45208</v>
      </c>
      <c r="K393" s="183">
        <v>21.277799999999999</v>
      </c>
      <c r="L393" s="183">
        <v>31.6111</v>
      </c>
      <c r="M393" s="184">
        <v>0</v>
      </c>
      <c r="N393" s="183">
        <f t="shared" si="17"/>
        <v>16.44445</v>
      </c>
      <c r="O393" s="186"/>
      <c r="R393" s="79"/>
      <c r="S393" s="79"/>
      <c r="T393" s="79"/>
      <c r="U393" s="80"/>
      <c r="W393" s="79"/>
    </row>
    <row r="394" spans="3:23" ht="14.25" customHeight="1">
      <c r="C394" s="79"/>
      <c r="D394" s="79"/>
      <c r="E394" s="79"/>
      <c r="F394" s="79"/>
      <c r="G394" s="79"/>
      <c r="H394" s="79"/>
      <c r="J394" s="182">
        <v>45209</v>
      </c>
      <c r="K394" s="183">
        <v>18.444400000000002</v>
      </c>
      <c r="L394" s="183">
        <v>27.5</v>
      </c>
      <c r="M394" s="184">
        <v>13.799999999999997</v>
      </c>
      <c r="N394" s="183">
        <f t="shared" si="17"/>
        <v>12.972200000000001</v>
      </c>
      <c r="O394" s="186"/>
      <c r="R394" s="79"/>
      <c r="S394" s="79"/>
      <c r="T394" s="79"/>
      <c r="U394" s="80"/>
      <c r="W394" s="79"/>
    </row>
    <row r="395" spans="3:23" ht="14.25" customHeight="1">
      <c r="C395" s="79"/>
      <c r="D395" s="79"/>
      <c r="E395" s="79"/>
      <c r="F395" s="79"/>
      <c r="G395" s="79"/>
      <c r="H395" s="79"/>
      <c r="J395" s="182">
        <v>45210</v>
      </c>
      <c r="K395" s="183">
        <v>19.5</v>
      </c>
      <c r="L395" s="183">
        <v>26.944400000000002</v>
      </c>
      <c r="M395" s="184">
        <v>8.1999999999999993</v>
      </c>
      <c r="N395" s="183">
        <f t="shared" si="17"/>
        <v>13.222200000000001</v>
      </c>
      <c r="O395" s="186"/>
      <c r="R395" s="79"/>
      <c r="S395" s="79"/>
      <c r="T395" s="79"/>
      <c r="U395" s="80"/>
      <c r="W395" s="79"/>
    </row>
    <row r="396" spans="3:23" ht="14.25" customHeight="1">
      <c r="C396" s="79"/>
      <c r="D396" s="79"/>
      <c r="E396" s="79"/>
      <c r="F396" s="79"/>
      <c r="G396" s="79"/>
      <c r="H396" s="79"/>
      <c r="J396" s="182">
        <v>45211</v>
      </c>
      <c r="K396" s="183">
        <v>20.055599999999998</v>
      </c>
      <c r="L396" s="183">
        <v>20.777799999999999</v>
      </c>
      <c r="M396" s="184">
        <v>1.2</v>
      </c>
      <c r="N396" s="183">
        <f t="shared" si="17"/>
        <v>10.416699999999999</v>
      </c>
      <c r="O396" s="186"/>
      <c r="R396" s="79"/>
      <c r="S396" s="79"/>
      <c r="T396" s="79"/>
      <c r="U396" s="80"/>
      <c r="W396" s="79"/>
    </row>
    <row r="397" spans="3:23" ht="14.25" customHeight="1">
      <c r="C397" s="79"/>
      <c r="D397" s="79"/>
      <c r="E397" s="79"/>
      <c r="F397" s="79"/>
      <c r="G397" s="79"/>
      <c r="H397" s="79"/>
      <c r="J397" s="182">
        <v>45212</v>
      </c>
      <c r="K397" s="183">
        <v>20.055599999999998</v>
      </c>
      <c r="L397" s="183">
        <v>28.333300000000001</v>
      </c>
      <c r="M397" s="184">
        <v>0</v>
      </c>
      <c r="N397" s="183">
        <f t="shared" si="17"/>
        <v>14.19445</v>
      </c>
      <c r="O397" s="186"/>
      <c r="R397" s="79"/>
      <c r="S397" s="79"/>
      <c r="T397" s="79"/>
      <c r="U397" s="80"/>
      <c r="W397" s="79"/>
    </row>
    <row r="398" spans="3:23" ht="14.25" customHeight="1">
      <c r="C398" s="79"/>
      <c r="D398" s="79"/>
      <c r="E398" s="79"/>
      <c r="F398" s="79"/>
      <c r="G398" s="79"/>
      <c r="H398" s="79"/>
      <c r="J398" s="182">
        <v>45213</v>
      </c>
      <c r="K398" s="183">
        <v>20.055599999999998</v>
      </c>
      <c r="L398" s="183">
        <v>28.3889</v>
      </c>
      <c r="M398" s="184">
        <v>0</v>
      </c>
      <c r="N398" s="183">
        <f t="shared" si="17"/>
        <v>14.222249999999999</v>
      </c>
      <c r="O398" s="186"/>
      <c r="R398" s="79"/>
      <c r="S398" s="79"/>
      <c r="T398" s="79"/>
      <c r="U398" s="80"/>
      <c r="W398" s="79"/>
    </row>
    <row r="399" spans="3:23" ht="14.25" customHeight="1">
      <c r="C399" s="79"/>
      <c r="D399" s="79"/>
      <c r="E399" s="79"/>
      <c r="F399" s="79"/>
      <c r="G399" s="79"/>
      <c r="H399" s="79"/>
      <c r="J399" s="182">
        <v>45214</v>
      </c>
      <c r="K399" s="183">
        <v>19.166699999999999</v>
      </c>
      <c r="L399" s="183">
        <v>28.666699999999999</v>
      </c>
      <c r="M399" s="184">
        <v>0</v>
      </c>
      <c r="N399" s="183">
        <f t="shared" si="17"/>
        <v>13.916699999999999</v>
      </c>
      <c r="O399" s="186"/>
      <c r="R399" s="79"/>
      <c r="S399" s="79"/>
      <c r="T399" s="79"/>
      <c r="U399" s="80"/>
      <c r="W399" s="79"/>
    </row>
    <row r="400" spans="3:23" ht="14.25" customHeight="1">
      <c r="C400" s="79"/>
      <c r="D400" s="79"/>
      <c r="E400" s="79"/>
      <c r="F400" s="79"/>
      <c r="G400" s="79"/>
      <c r="H400" s="79"/>
      <c r="J400" s="182">
        <v>45215</v>
      </c>
      <c r="K400" s="183">
        <v>19.555599999999998</v>
      </c>
      <c r="L400" s="183">
        <v>28.3889</v>
      </c>
      <c r="M400" s="184">
        <v>7.0000000000000027</v>
      </c>
      <c r="N400" s="183">
        <f t="shared" si="17"/>
        <v>13.972249999999999</v>
      </c>
      <c r="O400" s="186"/>
      <c r="R400" s="79"/>
      <c r="S400" s="79"/>
      <c r="T400" s="79"/>
      <c r="U400" s="80"/>
      <c r="W400" s="79"/>
    </row>
    <row r="401" spans="3:23" ht="14.25" customHeight="1">
      <c r="C401" s="79"/>
      <c r="D401" s="79"/>
      <c r="E401" s="79"/>
      <c r="F401" s="79"/>
      <c r="G401" s="79"/>
      <c r="H401" s="79"/>
      <c r="J401" s="182">
        <v>45216</v>
      </c>
      <c r="K401" s="183">
        <v>19.777799999999999</v>
      </c>
      <c r="L401" s="183">
        <v>28.555599999999998</v>
      </c>
      <c r="M401" s="184">
        <v>0</v>
      </c>
      <c r="N401" s="183">
        <f t="shared" si="17"/>
        <v>14.166699999999999</v>
      </c>
      <c r="O401" s="186"/>
      <c r="R401" s="79"/>
      <c r="S401" s="79"/>
      <c r="T401" s="79"/>
      <c r="U401" s="80"/>
      <c r="W401" s="79"/>
    </row>
    <row r="402" spans="3:23" ht="14.25" customHeight="1">
      <c r="C402" s="79"/>
      <c r="D402" s="79"/>
      <c r="E402" s="79"/>
      <c r="F402" s="79"/>
      <c r="G402" s="79"/>
      <c r="H402" s="79"/>
      <c r="K402" s="79"/>
      <c r="L402" s="79"/>
      <c r="M402" s="200">
        <f t="shared" ref="M402:N402" si="18">SUM(M11:M401)</f>
        <v>1173.698642727273</v>
      </c>
      <c r="N402" s="201">
        <f t="shared" si="18"/>
        <v>3996.1959074583528</v>
      </c>
      <c r="O402" s="221" t="s">
        <v>108</v>
      </c>
      <c r="P402" s="215"/>
      <c r="R402" s="79"/>
      <c r="S402" s="79"/>
      <c r="T402" s="79"/>
      <c r="U402" s="80"/>
      <c r="W402" s="79"/>
    </row>
    <row r="403" spans="3:23" ht="14.25" customHeight="1">
      <c r="C403" s="79"/>
      <c r="D403" s="79"/>
      <c r="E403" s="79"/>
      <c r="F403" s="79"/>
      <c r="G403" s="79"/>
      <c r="H403" s="79"/>
      <c r="K403" s="79"/>
      <c r="L403" s="79"/>
      <c r="M403" s="79"/>
      <c r="N403" s="79"/>
      <c r="O403" s="79"/>
      <c r="R403" s="79"/>
      <c r="S403" s="79"/>
      <c r="T403" s="79"/>
      <c r="U403" s="80"/>
      <c r="W403" s="79"/>
    </row>
    <row r="404" spans="3:23" ht="14.25" customHeight="1">
      <c r="C404" s="79"/>
      <c r="D404" s="79"/>
      <c r="E404" s="79"/>
      <c r="F404" s="79"/>
      <c r="G404" s="79"/>
      <c r="H404" s="79"/>
      <c r="K404" s="79"/>
      <c r="L404" s="79"/>
      <c r="M404" s="79"/>
      <c r="N404" s="79"/>
      <c r="O404" s="79"/>
      <c r="R404" s="79"/>
      <c r="S404" s="79"/>
      <c r="T404" s="79"/>
      <c r="U404" s="80"/>
      <c r="W404" s="79"/>
    </row>
    <row r="405" spans="3:23" ht="14.25" customHeight="1">
      <c r="C405" s="79"/>
      <c r="D405" s="79"/>
      <c r="E405" s="79"/>
      <c r="F405" s="79"/>
      <c r="G405" s="79"/>
      <c r="H405" s="79"/>
      <c r="K405" s="79"/>
      <c r="L405" s="79"/>
      <c r="M405" s="79"/>
      <c r="N405" s="79"/>
      <c r="O405" s="79"/>
      <c r="R405" s="79"/>
      <c r="S405" s="79"/>
      <c r="T405" s="79"/>
      <c r="U405" s="80"/>
      <c r="W405" s="79"/>
    </row>
    <row r="406" spans="3:23" ht="14.25" customHeight="1">
      <c r="C406" s="79"/>
      <c r="D406" s="79"/>
      <c r="E406" s="79"/>
      <c r="F406" s="79"/>
      <c r="G406" s="79"/>
      <c r="H406" s="79"/>
      <c r="K406" s="79"/>
      <c r="L406" s="79"/>
      <c r="M406" s="79"/>
      <c r="N406" s="79"/>
      <c r="O406" s="79"/>
      <c r="R406" s="79"/>
      <c r="S406" s="79"/>
      <c r="T406" s="79"/>
      <c r="U406" s="80"/>
      <c r="W406" s="79"/>
    </row>
    <row r="407" spans="3:23" ht="14.25" customHeight="1">
      <c r="C407" s="79"/>
      <c r="D407" s="79"/>
      <c r="E407" s="79"/>
      <c r="F407" s="79"/>
      <c r="G407" s="79"/>
      <c r="H407" s="79"/>
      <c r="K407" s="79"/>
      <c r="L407" s="79"/>
      <c r="M407" s="79"/>
      <c r="N407" s="79"/>
      <c r="O407" s="79"/>
      <c r="R407" s="79"/>
      <c r="S407" s="79"/>
      <c r="T407" s="79"/>
      <c r="U407" s="80"/>
      <c r="W407" s="79"/>
    </row>
    <row r="408" spans="3:23" ht="14.25" customHeight="1">
      <c r="C408" s="79"/>
      <c r="D408" s="79"/>
      <c r="E408" s="79"/>
      <c r="F408" s="79"/>
      <c r="G408" s="79"/>
      <c r="H408" s="79"/>
      <c r="K408" s="79"/>
      <c r="L408" s="79"/>
      <c r="M408" s="79"/>
      <c r="N408" s="79"/>
      <c r="O408" s="79"/>
      <c r="R408" s="79"/>
      <c r="S408" s="79"/>
      <c r="T408" s="79"/>
      <c r="U408" s="80"/>
      <c r="W408" s="79"/>
    </row>
    <row r="409" spans="3:23" ht="14.25" customHeight="1">
      <c r="C409" s="79"/>
      <c r="D409" s="79"/>
      <c r="E409" s="79"/>
      <c r="F409" s="79"/>
      <c r="G409" s="79"/>
      <c r="H409" s="79"/>
      <c r="K409" s="79"/>
      <c r="L409" s="79"/>
      <c r="M409" s="79"/>
      <c r="N409" s="79"/>
      <c r="O409" s="79"/>
      <c r="R409" s="79"/>
      <c r="S409" s="79"/>
      <c r="T409" s="79"/>
      <c r="U409" s="80"/>
      <c r="W409" s="79"/>
    </row>
    <row r="410" spans="3:23" ht="14.25" customHeight="1">
      <c r="C410" s="79"/>
      <c r="D410" s="79"/>
      <c r="E410" s="79"/>
      <c r="F410" s="79"/>
      <c r="G410" s="79"/>
      <c r="H410" s="79"/>
      <c r="K410" s="79"/>
      <c r="L410" s="79"/>
      <c r="M410" s="79"/>
      <c r="N410" s="79"/>
      <c r="O410" s="79"/>
      <c r="R410" s="79"/>
      <c r="S410" s="79"/>
      <c r="T410" s="79"/>
      <c r="U410" s="80"/>
      <c r="W410" s="79"/>
    </row>
    <row r="411" spans="3:23" ht="14.25" customHeight="1">
      <c r="C411" s="79"/>
      <c r="D411" s="79"/>
      <c r="E411" s="79"/>
      <c r="F411" s="79"/>
      <c r="G411" s="79"/>
      <c r="H411" s="79"/>
      <c r="K411" s="79"/>
      <c r="L411" s="79"/>
      <c r="M411" s="79"/>
      <c r="N411" s="79"/>
      <c r="O411" s="79"/>
      <c r="R411" s="79"/>
      <c r="S411" s="79"/>
      <c r="T411" s="79"/>
      <c r="U411" s="80"/>
      <c r="W411" s="79"/>
    </row>
    <row r="412" spans="3:23" ht="14.25" customHeight="1">
      <c r="C412" s="79"/>
      <c r="D412" s="79"/>
      <c r="E412" s="79"/>
      <c r="F412" s="79"/>
      <c r="G412" s="79"/>
      <c r="H412" s="79"/>
      <c r="K412" s="79"/>
      <c r="L412" s="79"/>
      <c r="M412" s="79"/>
      <c r="N412" s="79"/>
      <c r="O412" s="79"/>
      <c r="R412" s="79"/>
      <c r="S412" s="79"/>
      <c r="T412" s="79"/>
      <c r="U412" s="80"/>
      <c r="W412" s="79"/>
    </row>
    <row r="413" spans="3:23" ht="14.25" customHeight="1">
      <c r="C413" s="79"/>
      <c r="D413" s="79"/>
      <c r="E413" s="79"/>
      <c r="F413" s="79"/>
      <c r="G413" s="79"/>
      <c r="H413" s="79"/>
      <c r="K413" s="79"/>
      <c r="L413" s="79"/>
      <c r="M413" s="79"/>
      <c r="N413" s="79"/>
      <c r="O413" s="79"/>
      <c r="R413" s="79"/>
      <c r="S413" s="79"/>
      <c r="T413" s="79"/>
      <c r="U413" s="80"/>
      <c r="W413" s="79"/>
    </row>
    <row r="414" spans="3:23" ht="14.25" customHeight="1">
      <c r="C414" s="79"/>
      <c r="D414" s="79"/>
      <c r="E414" s="79"/>
      <c r="F414" s="79"/>
      <c r="G414" s="79"/>
      <c r="H414" s="79"/>
      <c r="K414" s="79"/>
      <c r="L414" s="79"/>
      <c r="M414" s="79"/>
      <c r="N414" s="79"/>
      <c r="O414" s="79"/>
      <c r="R414" s="79"/>
      <c r="S414" s="79"/>
      <c r="T414" s="79"/>
      <c r="U414" s="80"/>
      <c r="W414" s="79"/>
    </row>
    <row r="415" spans="3:23" ht="14.25" customHeight="1">
      <c r="C415" s="79"/>
      <c r="D415" s="79"/>
      <c r="E415" s="79"/>
      <c r="F415" s="79"/>
      <c r="G415" s="79"/>
      <c r="H415" s="79"/>
      <c r="K415" s="79"/>
      <c r="L415" s="79"/>
      <c r="M415" s="79"/>
      <c r="N415" s="79"/>
      <c r="O415" s="79"/>
      <c r="R415" s="79"/>
      <c r="S415" s="79"/>
      <c r="T415" s="79"/>
      <c r="U415" s="80"/>
      <c r="W415" s="79"/>
    </row>
    <row r="416" spans="3:23" ht="14.25" customHeight="1">
      <c r="C416" s="79"/>
      <c r="D416" s="79"/>
      <c r="E416" s="79"/>
      <c r="F416" s="79"/>
      <c r="G416" s="79"/>
      <c r="H416" s="79"/>
      <c r="K416" s="79"/>
      <c r="L416" s="79"/>
      <c r="M416" s="79"/>
      <c r="N416" s="79"/>
      <c r="O416" s="79"/>
      <c r="R416" s="79"/>
      <c r="S416" s="79"/>
      <c r="T416" s="79"/>
      <c r="U416" s="80"/>
      <c r="W416" s="79"/>
    </row>
    <row r="417" spans="3:23" ht="14.25" customHeight="1">
      <c r="C417" s="79"/>
      <c r="D417" s="79"/>
      <c r="E417" s="79"/>
      <c r="F417" s="79"/>
      <c r="G417" s="79"/>
      <c r="H417" s="79"/>
      <c r="K417" s="79"/>
      <c r="L417" s="79"/>
      <c r="M417" s="79"/>
      <c r="N417" s="79"/>
      <c r="O417" s="79"/>
      <c r="R417" s="79"/>
      <c r="S417" s="79"/>
      <c r="T417" s="79"/>
      <c r="U417" s="80"/>
      <c r="W417" s="79"/>
    </row>
    <row r="418" spans="3:23" ht="14.25" customHeight="1">
      <c r="C418" s="79"/>
      <c r="D418" s="79"/>
      <c r="E418" s="79"/>
      <c r="F418" s="79"/>
      <c r="G418" s="79"/>
      <c r="H418" s="79"/>
      <c r="K418" s="79"/>
      <c r="L418" s="79"/>
      <c r="M418" s="79"/>
      <c r="N418" s="79"/>
      <c r="O418" s="79"/>
      <c r="R418" s="79"/>
      <c r="S418" s="79"/>
      <c r="T418" s="79"/>
      <c r="U418" s="80"/>
      <c r="W418" s="79"/>
    </row>
    <row r="419" spans="3:23" ht="14.25" customHeight="1">
      <c r="C419" s="79"/>
      <c r="D419" s="79"/>
      <c r="E419" s="79"/>
      <c r="F419" s="79"/>
      <c r="G419" s="79"/>
      <c r="H419" s="79"/>
      <c r="K419" s="79"/>
      <c r="L419" s="79"/>
      <c r="M419" s="79"/>
      <c r="N419" s="79"/>
      <c r="O419" s="79"/>
      <c r="R419" s="79"/>
      <c r="S419" s="79"/>
      <c r="T419" s="79"/>
      <c r="U419" s="80"/>
      <c r="W419" s="79"/>
    </row>
    <row r="420" spans="3:23" ht="14.25" customHeight="1">
      <c r="C420" s="79"/>
      <c r="D420" s="79"/>
      <c r="E420" s="79"/>
      <c r="F420" s="79"/>
      <c r="G420" s="79"/>
      <c r="H420" s="79"/>
      <c r="K420" s="79"/>
      <c r="L420" s="79"/>
      <c r="M420" s="79"/>
      <c r="N420" s="79"/>
      <c r="O420" s="79"/>
      <c r="R420" s="79"/>
      <c r="S420" s="79"/>
      <c r="T420" s="79"/>
      <c r="U420" s="80"/>
      <c r="W420" s="79"/>
    </row>
    <row r="421" spans="3:23" ht="14.25" customHeight="1">
      <c r="C421" s="79"/>
      <c r="D421" s="79"/>
      <c r="E421" s="79"/>
      <c r="F421" s="79"/>
      <c r="G421" s="79"/>
      <c r="H421" s="79"/>
      <c r="K421" s="79"/>
      <c r="L421" s="79"/>
      <c r="M421" s="79"/>
      <c r="N421" s="79"/>
      <c r="O421" s="79"/>
      <c r="R421" s="79"/>
      <c r="S421" s="79"/>
      <c r="T421" s="79"/>
      <c r="U421" s="80"/>
      <c r="W421" s="79"/>
    </row>
    <row r="422" spans="3:23" ht="14.25" customHeight="1">
      <c r="C422" s="79"/>
      <c r="D422" s="79"/>
      <c r="E422" s="79"/>
      <c r="F422" s="79"/>
      <c r="G422" s="79"/>
      <c r="H422" s="79"/>
      <c r="K422" s="79"/>
      <c r="L422" s="79"/>
      <c r="M422" s="79"/>
      <c r="N422" s="79"/>
      <c r="O422" s="79"/>
      <c r="R422" s="79"/>
      <c r="S422" s="79"/>
      <c r="T422" s="79"/>
      <c r="U422" s="80"/>
      <c r="W422" s="79"/>
    </row>
    <row r="423" spans="3:23" ht="14.25" customHeight="1">
      <c r="C423" s="79"/>
      <c r="D423" s="79"/>
      <c r="E423" s="79"/>
      <c r="F423" s="79"/>
      <c r="G423" s="79"/>
      <c r="H423" s="79"/>
      <c r="K423" s="79"/>
      <c r="L423" s="79"/>
      <c r="M423" s="79"/>
      <c r="N423" s="79"/>
      <c r="O423" s="79"/>
      <c r="R423" s="79"/>
      <c r="S423" s="79"/>
      <c r="T423" s="79"/>
      <c r="U423" s="80"/>
      <c r="W423" s="79"/>
    </row>
    <row r="424" spans="3:23" ht="14.25" customHeight="1">
      <c r="C424" s="79"/>
      <c r="D424" s="79"/>
      <c r="E424" s="79"/>
      <c r="F424" s="79"/>
      <c r="G424" s="79"/>
      <c r="H424" s="79"/>
      <c r="K424" s="79"/>
      <c r="L424" s="79"/>
      <c r="M424" s="79"/>
      <c r="N424" s="79"/>
      <c r="O424" s="79"/>
      <c r="R424" s="79"/>
      <c r="S424" s="79"/>
      <c r="T424" s="79"/>
      <c r="U424" s="80"/>
      <c r="W424" s="79"/>
    </row>
    <row r="425" spans="3:23" ht="14.25" customHeight="1">
      <c r="C425" s="79"/>
      <c r="D425" s="79"/>
      <c r="E425" s="79"/>
      <c r="F425" s="79"/>
      <c r="G425" s="79"/>
      <c r="H425" s="79"/>
      <c r="K425" s="79"/>
      <c r="L425" s="79"/>
      <c r="M425" s="79"/>
      <c r="N425" s="79"/>
      <c r="O425" s="79"/>
      <c r="R425" s="79"/>
      <c r="S425" s="79"/>
      <c r="T425" s="79"/>
      <c r="U425" s="80"/>
      <c r="W425" s="79"/>
    </row>
    <row r="426" spans="3:23" ht="14.25" customHeight="1">
      <c r="C426" s="79"/>
      <c r="D426" s="79"/>
      <c r="E426" s="79"/>
      <c r="F426" s="79"/>
      <c r="G426" s="79"/>
      <c r="H426" s="79"/>
      <c r="K426" s="79"/>
      <c r="L426" s="79"/>
      <c r="M426" s="79"/>
      <c r="N426" s="79"/>
      <c r="O426" s="79"/>
      <c r="R426" s="79"/>
      <c r="S426" s="79"/>
      <c r="T426" s="79"/>
      <c r="U426" s="80"/>
      <c r="W426" s="79"/>
    </row>
    <row r="427" spans="3:23" ht="14.25" customHeight="1">
      <c r="C427" s="79"/>
      <c r="D427" s="79"/>
      <c r="E427" s="79"/>
      <c r="F427" s="79"/>
      <c r="G427" s="79"/>
      <c r="H427" s="79"/>
      <c r="K427" s="79"/>
      <c r="L427" s="79"/>
      <c r="M427" s="79"/>
      <c r="N427" s="79"/>
      <c r="O427" s="79"/>
      <c r="R427" s="79"/>
      <c r="S427" s="79"/>
      <c r="T427" s="79"/>
      <c r="U427" s="80"/>
      <c r="W427" s="79"/>
    </row>
    <row r="428" spans="3:23" ht="14.25" customHeight="1">
      <c r="C428" s="79"/>
      <c r="D428" s="79"/>
      <c r="E428" s="79"/>
      <c r="F428" s="79"/>
      <c r="G428" s="79"/>
      <c r="H428" s="79"/>
      <c r="K428" s="79"/>
      <c r="L428" s="79"/>
      <c r="M428" s="79"/>
      <c r="N428" s="79"/>
      <c r="O428" s="79"/>
      <c r="R428" s="79"/>
      <c r="S428" s="79"/>
      <c r="T428" s="79"/>
      <c r="U428" s="80"/>
      <c r="W428" s="79"/>
    </row>
    <row r="429" spans="3:23" ht="14.25" customHeight="1">
      <c r="C429" s="79"/>
      <c r="D429" s="79"/>
      <c r="E429" s="79"/>
      <c r="F429" s="79"/>
      <c r="G429" s="79"/>
      <c r="H429" s="79"/>
      <c r="K429" s="79"/>
      <c r="L429" s="79"/>
      <c r="M429" s="79"/>
      <c r="N429" s="79"/>
      <c r="O429" s="79"/>
      <c r="R429" s="79"/>
      <c r="S429" s="79"/>
      <c r="T429" s="79"/>
      <c r="U429" s="80"/>
      <c r="W429" s="79"/>
    </row>
    <row r="430" spans="3:23" ht="14.25" customHeight="1">
      <c r="C430" s="79"/>
      <c r="D430" s="79"/>
      <c r="E430" s="79"/>
      <c r="F430" s="79"/>
      <c r="G430" s="79"/>
      <c r="H430" s="79"/>
      <c r="K430" s="79"/>
      <c r="L430" s="79"/>
      <c r="M430" s="79"/>
      <c r="N430" s="79"/>
      <c r="O430" s="79"/>
      <c r="R430" s="79"/>
      <c r="S430" s="79"/>
      <c r="T430" s="79"/>
      <c r="U430" s="80"/>
      <c r="W430" s="79"/>
    </row>
    <row r="431" spans="3:23" ht="14.25" customHeight="1">
      <c r="C431" s="79"/>
      <c r="D431" s="79"/>
      <c r="E431" s="79"/>
      <c r="F431" s="79"/>
      <c r="G431" s="79"/>
      <c r="H431" s="79"/>
      <c r="K431" s="79"/>
      <c r="L431" s="79"/>
      <c r="M431" s="79"/>
      <c r="N431" s="79"/>
      <c r="O431" s="79"/>
      <c r="R431" s="79"/>
      <c r="S431" s="79"/>
      <c r="T431" s="79"/>
      <c r="U431" s="80"/>
      <c r="W431" s="79"/>
    </row>
    <row r="432" spans="3:23" ht="14.25" customHeight="1">
      <c r="C432" s="79"/>
      <c r="D432" s="79"/>
      <c r="E432" s="79"/>
      <c r="F432" s="79"/>
      <c r="G432" s="79"/>
      <c r="H432" s="79"/>
      <c r="K432" s="79"/>
      <c r="L432" s="79"/>
      <c r="M432" s="79"/>
      <c r="N432" s="79"/>
      <c r="O432" s="79"/>
      <c r="R432" s="79"/>
      <c r="S432" s="79"/>
      <c r="T432" s="79"/>
      <c r="U432" s="80"/>
      <c r="W432" s="79"/>
    </row>
    <row r="433" spans="3:23" ht="14.25" customHeight="1">
      <c r="C433" s="79"/>
      <c r="D433" s="79"/>
      <c r="E433" s="79"/>
      <c r="F433" s="79"/>
      <c r="G433" s="79"/>
      <c r="H433" s="79"/>
      <c r="K433" s="79"/>
      <c r="L433" s="79"/>
      <c r="M433" s="79"/>
      <c r="N433" s="79"/>
      <c r="O433" s="79"/>
      <c r="R433" s="79"/>
      <c r="S433" s="79"/>
      <c r="T433" s="79"/>
      <c r="U433" s="80"/>
      <c r="W433" s="79"/>
    </row>
    <row r="434" spans="3:23" ht="14.25" customHeight="1">
      <c r="C434" s="79"/>
      <c r="D434" s="79"/>
      <c r="E434" s="79"/>
      <c r="F434" s="79"/>
      <c r="G434" s="79"/>
      <c r="H434" s="79"/>
      <c r="K434" s="79"/>
      <c r="L434" s="79"/>
      <c r="M434" s="79"/>
      <c r="N434" s="79"/>
      <c r="O434" s="79"/>
      <c r="R434" s="79"/>
      <c r="S434" s="79"/>
      <c r="T434" s="79"/>
      <c r="U434" s="80"/>
      <c r="W434" s="79"/>
    </row>
    <row r="435" spans="3:23" ht="14.25" customHeight="1">
      <c r="C435" s="79"/>
      <c r="D435" s="79"/>
      <c r="E435" s="79"/>
      <c r="F435" s="79"/>
      <c r="G435" s="79"/>
      <c r="H435" s="79"/>
      <c r="K435" s="79"/>
      <c r="L435" s="79"/>
      <c r="M435" s="79"/>
      <c r="N435" s="79"/>
      <c r="O435" s="79"/>
      <c r="R435" s="79"/>
      <c r="S435" s="79"/>
      <c r="T435" s="79"/>
      <c r="U435" s="80"/>
      <c r="W435" s="79"/>
    </row>
    <row r="436" spans="3:23" ht="14.25" customHeight="1">
      <c r="C436" s="79"/>
      <c r="D436" s="79"/>
      <c r="E436" s="79"/>
      <c r="F436" s="79"/>
      <c r="G436" s="79"/>
      <c r="H436" s="79"/>
      <c r="K436" s="79"/>
      <c r="L436" s="79"/>
      <c r="M436" s="79"/>
      <c r="N436" s="79"/>
      <c r="O436" s="79"/>
      <c r="R436" s="79"/>
      <c r="S436" s="79"/>
      <c r="T436" s="79"/>
      <c r="U436" s="80"/>
      <c r="W436" s="79"/>
    </row>
    <row r="437" spans="3:23" ht="14.25" customHeight="1">
      <c r="C437" s="79"/>
      <c r="D437" s="79"/>
      <c r="E437" s="79"/>
      <c r="F437" s="79"/>
      <c r="G437" s="79"/>
      <c r="H437" s="79"/>
      <c r="K437" s="79"/>
      <c r="L437" s="79"/>
      <c r="M437" s="79"/>
      <c r="N437" s="79"/>
      <c r="O437" s="79"/>
      <c r="R437" s="79"/>
      <c r="S437" s="79"/>
      <c r="T437" s="79"/>
      <c r="U437" s="80"/>
      <c r="W437" s="79"/>
    </row>
    <row r="438" spans="3:23" ht="14.25" customHeight="1">
      <c r="C438" s="79"/>
      <c r="D438" s="79"/>
      <c r="E438" s="79"/>
      <c r="F438" s="79"/>
      <c r="G438" s="79"/>
      <c r="H438" s="79"/>
      <c r="K438" s="79"/>
      <c r="L438" s="79"/>
      <c r="M438" s="79"/>
      <c r="N438" s="79"/>
      <c r="O438" s="79"/>
      <c r="R438" s="79"/>
      <c r="S438" s="79"/>
      <c r="T438" s="79"/>
      <c r="U438" s="80"/>
      <c r="W438" s="79"/>
    </row>
    <row r="439" spans="3:23" ht="14.25" customHeight="1">
      <c r="C439" s="79"/>
      <c r="D439" s="79"/>
      <c r="E439" s="79"/>
      <c r="F439" s="79"/>
      <c r="G439" s="79"/>
      <c r="H439" s="79"/>
      <c r="K439" s="79"/>
      <c r="L439" s="79"/>
      <c r="M439" s="79"/>
      <c r="N439" s="79"/>
      <c r="O439" s="79"/>
      <c r="R439" s="79"/>
      <c r="S439" s="79"/>
      <c r="T439" s="79"/>
      <c r="U439" s="80"/>
      <c r="W439" s="79"/>
    </row>
    <row r="440" spans="3:23" ht="14.25" customHeight="1">
      <c r="C440" s="79"/>
      <c r="D440" s="79"/>
      <c r="E440" s="79"/>
      <c r="F440" s="79"/>
      <c r="G440" s="79"/>
      <c r="H440" s="79"/>
      <c r="K440" s="79"/>
      <c r="L440" s="79"/>
      <c r="M440" s="79"/>
      <c r="N440" s="79"/>
      <c r="O440" s="79"/>
      <c r="R440" s="79"/>
      <c r="S440" s="79"/>
      <c r="T440" s="79"/>
      <c r="U440" s="80"/>
      <c r="W440" s="79"/>
    </row>
    <row r="441" spans="3:23" ht="14.25" customHeight="1">
      <c r="C441" s="79"/>
      <c r="D441" s="79"/>
      <c r="E441" s="79"/>
      <c r="F441" s="79"/>
      <c r="G441" s="79"/>
      <c r="H441" s="79"/>
      <c r="K441" s="79"/>
      <c r="L441" s="79"/>
      <c r="M441" s="79"/>
      <c r="N441" s="79"/>
      <c r="O441" s="79"/>
      <c r="R441" s="79"/>
      <c r="S441" s="79"/>
      <c r="T441" s="79"/>
      <c r="U441" s="80"/>
      <c r="W441" s="79"/>
    </row>
    <row r="442" spans="3:23" ht="14.25" customHeight="1">
      <c r="C442" s="79"/>
      <c r="D442" s="79"/>
      <c r="E442" s="79"/>
      <c r="F442" s="79"/>
      <c r="G442" s="79"/>
      <c r="H442" s="79"/>
      <c r="K442" s="79"/>
      <c r="L442" s="79"/>
      <c r="M442" s="79"/>
      <c r="N442" s="79"/>
      <c r="O442" s="79"/>
      <c r="R442" s="79"/>
      <c r="S442" s="79"/>
      <c r="T442" s="79"/>
      <c r="U442" s="80"/>
      <c r="W442" s="79"/>
    </row>
    <row r="443" spans="3:23" ht="14.25" customHeight="1">
      <c r="C443" s="79"/>
      <c r="D443" s="79"/>
      <c r="E443" s="79"/>
      <c r="F443" s="79"/>
      <c r="G443" s="79"/>
      <c r="H443" s="79"/>
      <c r="K443" s="79"/>
      <c r="L443" s="79"/>
      <c r="M443" s="79"/>
      <c r="N443" s="79"/>
      <c r="O443" s="79"/>
      <c r="R443" s="79"/>
      <c r="S443" s="79"/>
      <c r="T443" s="79"/>
      <c r="U443" s="80"/>
      <c r="W443" s="79"/>
    </row>
    <row r="444" spans="3:23" ht="14.25" customHeight="1">
      <c r="C444" s="79"/>
      <c r="D444" s="79"/>
      <c r="E444" s="79"/>
      <c r="F444" s="79"/>
      <c r="G444" s="79"/>
      <c r="H444" s="79"/>
      <c r="K444" s="79"/>
      <c r="L444" s="79"/>
      <c r="M444" s="79"/>
      <c r="N444" s="79"/>
      <c r="O444" s="79"/>
      <c r="R444" s="79"/>
      <c r="S444" s="79"/>
      <c r="T444" s="79"/>
      <c r="U444" s="80"/>
      <c r="W444" s="79"/>
    </row>
    <row r="445" spans="3:23" ht="14.25" customHeight="1">
      <c r="C445" s="79"/>
      <c r="D445" s="79"/>
      <c r="E445" s="79"/>
      <c r="F445" s="79"/>
      <c r="G445" s="79"/>
      <c r="H445" s="79"/>
      <c r="K445" s="79"/>
      <c r="L445" s="79"/>
      <c r="M445" s="79"/>
      <c r="N445" s="79"/>
      <c r="O445" s="79"/>
      <c r="R445" s="79"/>
      <c r="S445" s="79"/>
      <c r="T445" s="79"/>
      <c r="U445" s="80"/>
      <c r="W445" s="79"/>
    </row>
    <row r="446" spans="3:23" ht="14.25" customHeight="1">
      <c r="C446" s="79"/>
      <c r="D446" s="79"/>
      <c r="E446" s="79"/>
      <c r="F446" s="79"/>
      <c r="G446" s="79"/>
      <c r="H446" s="79"/>
      <c r="K446" s="79"/>
      <c r="L446" s="79"/>
      <c r="M446" s="79"/>
      <c r="N446" s="79"/>
      <c r="O446" s="79"/>
      <c r="R446" s="79"/>
      <c r="S446" s="79"/>
      <c r="T446" s="79"/>
      <c r="U446" s="80"/>
      <c r="W446" s="79"/>
    </row>
    <row r="447" spans="3:23" ht="14.25" customHeight="1">
      <c r="C447" s="79"/>
      <c r="D447" s="79"/>
      <c r="E447" s="79"/>
      <c r="F447" s="79"/>
      <c r="G447" s="79"/>
      <c r="H447" s="79"/>
      <c r="K447" s="79"/>
      <c r="L447" s="79"/>
      <c r="M447" s="79"/>
      <c r="N447" s="79"/>
      <c r="O447" s="79"/>
      <c r="R447" s="79"/>
      <c r="S447" s="79"/>
      <c r="T447" s="79"/>
      <c r="U447" s="80"/>
      <c r="W447" s="79"/>
    </row>
    <row r="448" spans="3:23" ht="14.25" customHeight="1">
      <c r="C448" s="79"/>
      <c r="D448" s="79"/>
      <c r="E448" s="79"/>
      <c r="F448" s="79"/>
      <c r="G448" s="79"/>
      <c r="H448" s="79"/>
      <c r="K448" s="79"/>
      <c r="L448" s="79"/>
      <c r="M448" s="79"/>
      <c r="N448" s="79"/>
      <c r="O448" s="79"/>
      <c r="R448" s="79"/>
      <c r="S448" s="79"/>
      <c r="T448" s="79"/>
      <c r="U448" s="80"/>
      <c r="W448" s="79"/>
    </row>
    <row r="449" spans="3:23" ht="14.25" customHeight="1">
      <c r="C449" s="79"/>
      <c r="D449" s="79"/>
      <c r="E449" s="79"/>
      <c r="F449" s="79"/>
      <c r="G449" s="79"/>
      <c r="H449" s="79"/>
      <c r="K449" s="79"/>
      <c r="L449" s="79"/>
      <c r="M449" s="79"/>
      <c r="N449" s="79"/>
      <c r="O449" s="79"/>
      <c r="R449" s="79"/>
      <c r="S449" s="79"/>
      <c r="T449" s="79"/>
      <c r="U449" s="80"/>
      <c r="W449" s="79"/>
    </row>
    <row r="450" spans="3:23" ht="14.25" customHeight="1">
      <c r="C450" s="79"/>
      <c r="D450" s="79"/>
      <c r="E450" s="79"/>
      <c r="F450" s="79"/>
      <c r="G450" s="79"/>
      <c r="H450" s="79"/>
      <c r="K450" s="79"/>
      <c r="L450" s="79"/>
      <c r="M450" s="79"/>
      <c r="N450" s="79"/>
      <c r="O450" s="79"/>
      <c r="R450" s="79"/>
      <c r="S450" s="79"/>
      <c r="T450" s="79"/>
      <c r="U450" s="80"/>
      <c r="W450" s="79"/>
    </row>
    <row r="451" spans="3:23" ht="14.25" customHeight="1">
      <c r="C451" s="79"/>
      <c r="D451" s="79"/>
      <c r="E451" s="79"/>
      <c r="F451" s="79"/>
      <c r="G451" s="79"/>
      <c r="H451" s="79"/>
      <c r="K451" s="79"/>
      <c r="L451" s="79"/>
      <c r="M451" s="79"/>
      <c r="N451" s="79"/>
      <c r="O451" s="79"/>
      <c r="R451" s="79"/>
      <c r="S451" s="79"/>
      <c r="T451" s="79"/>
      <c r="U451" s="80"/>
      <c r="W451" s="79"/>
    </row>
    <row r="452" spans="3:23" ht="14.25" customHeight="1">
      <c r="C452" s="79"/>
      <c r="D452" s="79"/>
      <c r="E452" s="79"/>
      <c r="F452" s="79"/>
      <c r="G452" s="79"/>
      <c r="H452" s="79"/>
      <c r="K452" s="79"/>
      <c r="L452" s="79"/>
      <c r="M452" s="79"/>
      <c r="N452" s="79"/>
      <c r="O452" s="79"/>
      <c r="R452" s="79"/>
      <c r="S452" s="79"/>
      <c r="T452" s="79"/>
      <c r="U452" s="80"/>
      <c r="W452" s="79"/>
    </row>
    <row r="453" spans="3:23" ht="14.25" customHeight="1">
      <c r="C453" s="79"/>
      <c r="D453" s="79"/>
      <c r="E453" s="79"/>
      <c r="F453" s="79"/>
      <c r="G453" s="79"/>
      <c r="H453" s="79"/>
      <c r="K453" s="79"/>
      <c r="L453" s="79"/>
      <c r="M453" s="79"/>
      <c r="N453" s="79"/>
      <c r="O453" s="79"/>
      <c r="R453" s="79"/>
      <c r="S453" s="79"/>
      <c r="T453" s="79"/>
      <c r="U453" s="80"/>
      <c r="W453" s="79"/>
    </row>
    <row r="454" spans="3:23" ht="14.25" customHeight="1">
      <c r="C454" s="79"/>
      <c r="D454" s="79"/>
      <c r="E454" s="79"/>
      <c r="F454" s="79"/>
      <c r="G454" s="79"/>
      <c r="H454" s="79"/>
      <c r="K454" s="79"/>
      <c r="L454" s="79"/>
      <c r="M454" s="79"/>
      <c r="N454" s="79"/>
      <c r="O454" s="79"/>
      <c r="R454" s="79"/>
      <c r="S454" s="79"/>
      <c r="T454" s="79"/>
      <c r="U454" s="80"/>
      <c r="W454" s="79"/>
    </row>
    <row r="455" spans="3:23" ht="14.25" customHeight="1">
      <c r="C455" s="79"/>
      <c r="D455" s="79"/>
      <c r="E455" s="79"/>
      <c r="F455" s="79"/>
      <c r="G455" s="79"/>
      <c r="H455" s="79"/>
      <c r="K455" s="79"/>
      <c r="L455" s="79"/>
      <c r="M455" s="79"/>
      <c r="N455" s="79"/>
      <c r="O455" s="79"/>
      <c r="R455" s="79"/>
      <c r="S455" s="79"/>
      <c r="T455" s="79"/>
      <c r="U455" s="80"/>
      <c r="W455" s="79"/>
    </row>
    <row r="456" spans="3:23" ht="14.25" customHeight="1">
      <c r="C456" s="79"/>
      <c r="D456" s="79"/>
      <c r="E456" s="79"/>
      <c r="F456" s="79"/>
      <c r="G456" s="79"/>
      <c r="H456" s="79"/>
      <c r="K456" s="79"/>
      <c r="L456" s="79"/>
      <c r="M456" s="79"/>
      <c r="N456" s="79"/>
      <c r="O456" s="79"/>
      <c r="R456" s="79"/>
      <c r="S456" s="79"/>
      <c r="T456" s="79"/>
      <c r="U456" s="80"/>
      <c r="W456" s="79"/>
    </row>
    <row r="457" spans="3:23" ht="14.25" customHeight="1">
      <c r="C457" s="79"/>
      <c r="D457" s="79"/>
      <c r="E457" s="79"/>
      <c r="F457" s="79"/>
      <c r="G457" s="79"/>
      <c r="H457" s="79"/>
      <c r="K457" s="79"/>
      <c r="L457" s="79"/>
      <c r="M457" s="79"/>
      <c r="N457" s="79"/>
      <c r="O457" s="79"/>
      <c r="R457" s="79"/>
      <c r="S457" s="79"/>
      <c r="T457" s="79"/>
      <c r="U457" s="80"/>
      <c r="W457" s="79"/>
    </row>
    <row r="458" spans="3:23" ht="14.25" customHeight="1">
      <c r="C458" s="79"/>
      <c r="D458" s="79"/>
      <c r="E458" s="79"/>
      <c r="F458" s="79"/>
      <c r="G458" s="79"/>
      <c r="H458" s="79"/>
      <c r="K458" s="79"/>
      <c r="L458" s="79"/>
      <c r="M458" s="79"/>
      <c r="N458" s="79"/>
      <c r="O458" s="79"/>
      <c r="R458" s="79"/>
      <c r="S458" s="79"/>
      <c r="T458" s="79"/>
      <c r="U458" s="80"/>
      <c r="W458" s="79"/>
    </row>
    <row r="459" spans="3:23" ht="14.25" customHeight="1">
      <c r="C459" s="79"/>
      <c r="D459" s="79"/>
      <c r="E459" s="79"/>
      <c r="F459" s="79"/>
      <c r="G459" s="79"/>
      <c r="H459" s="79"/>
      <c r="K459" s="79"/>
      <c r="L459" s="79"/>
      <c r="M459" s="79"/>
      <c r="N459" s="79"/>
      <c r="O459" s="79"/>
      <c r="R459" s="79"/>
      <c r="S459" s="79"/>
      <c r="T459" s="79"/>
      <c r="U459" s="80"/>
      <c r="W459" s="79"/>
    </row>
    <row r="460" spans="3:23" ht="14.25" customHeight="1">
      <c r="C460" s="79"/>
      <c r="D460" s="79"/>
      <c r="E460" s="79"/>
      <c r="F460" s="79"/>
      <c r="G460" s="79"/>
      <c r="H460" s="79"/>
      <c r="K460" s="79"/>
      <c r="L460" s="79"/>
      <c r="M460" s="79"/>
      <c r="N460" s="79"/>
      <c r="O460" s="79"/>
      <c r="R460" s="79"/>
      <c r="S460" s="79"/>
      <c r="T460" s="79"/>
      <c r="U460" s="80"/>
      <c r="W460" s="79"/>
    </row>
    <row r="461" spans="3:23" ht="14.25" customHeight="1">
      <c r="C461" s="79"/>
      <c r="D461" s="79"/>
      <c r="E461" s="79"/>
      <c r="F461" s="79"/>
      <c r="G461" s="79"/>
      <c r="H461" s="79"/>
      <c r="K461" s="79"/>
      <c r="L461" s="79"/>
      <c r="M461" s="79"/>
      <c r="N461" s="79"/>
      <c r="O461" s="79"/>
      <c r="R461" s="79"/>
      <c r="S461" s="79"/>
      <c r="T461" s="79"/>
      <c r="U461" s="80"/>
      <c r="W461" s="79"/>
    </row>
    <row r="462" spans="3:23" ht="14.25" customHeight="1">
      <c r="C462" s="79"/>
      <c r="D462" s="79"/>
      <c r="E462" s="79"/>
      <c r="F462" s="79"/>
      <c r="G462" s="79"/>
      <c r="H462" s="79"/>
      <c r="K462" s="79"/>
      <c r="L462" s="79"/>
      <c r="M462" s="79"/>
      <c r="N462" s="79"/>
      <c r="O462" s="79"/>
      <c r="R462" s="79"/>
      <c r="S462" s="79"/>
      <c r="T462" s="79"/>
      <c r="U462" s="80"/>
      <c r="W462" s="79"/>
    </row>
    <row r="463" spans="3:23" ht="14.25" customHeight="1">
      <c r="C463" s="79"/>
      <c r="D463" s="79"/>
      <c r="E463" s="79"/>
      <c r="F463" s="79"/>
      <c r="G463" s="79"/>
      <c r="H463" s="79"/>
      <c r="K463" s="79"/>
      <c r="L463" s="79"/>
      <c r="M463" s="79"/>
      <c r="N463" s="79"/>
      <c r="O463" s="79"/>
      <c r="R463" s="79"/>
      <c r="S463" s="79"/>
      <c r="T463" s="79"/>
      <c r="U463" s="80"/>
      <c r="W463" s="79"/>
    </row>
    <row r="464" spans="3:23" ht="14.25" customHeight="1">
      <c r="C464" s="79"/>
      <c r="D464" s="79"/>
      <c r="E464" s="79"/>
      <c r="F464" s="79"/>
      <c r="G464" s="79"/>
      <c r="H464" s="79"/>
      <c r="K464" s="79"/>
      <c r="L464" s="79"/>
      <c r="M464" s="79"/>
      <c r="N464" s="79"/>
      <c r="O464" s="79"/>
      <c r="R464" s="79"/>
      <c r="S464" s="79"/>
      <c r="T464" s="79"/>
      <c r="U464" s="80"/>
      <c r="W464" s="79"/>
    </row>
    <row r="465" spans="3:23" ht="14.25" customHeight="1">
      <c r="C465" s="79"/>
      <c r="D465" s="79"/>
      <c r="E465" s="79"/>
      <c r="F465" s="79"/>
      <c r="G465" s="79"/>
      <c r="H465" s="79"/>
      <c r="K465" s="79"/>
      <c r="L465" s="79"/>
      <c r="M465" s="79"/>
      <c r="N465" s="79"/>
      <c r="O465" s="79"/>
      <c r="R465" s="79"/>
      <c r="S465" s="79"/>
      <c r="T465" s="79"/>
      <c r="U465" s="80"/>
      <c r="W465" s="79"/>
    </row>
    <row r="466" spans="3:23" ht="14.25" customHeight="1">
      <c r="C466" s="79"/>
      <c r="D466" s="79"/>
      <c r="E466" s="79"/>
      <c r="F466" s="79"/>
      <c r="G466" s="79"/>
      <c r="H466" s="79"/>
      <c r="K466" s="79"/>
      <c r="L466" s="79"/>
      <c r="M466" s="79"/>
      <c r="N466" s="79"/>
      <c r="O466" s="79"/>
      <c r="R466" s="79"/>
      <c r="S466" s="79"/>
      <c r="T466" s="79"/>
      <c r="U466" s="80"/>
      <c r="W466" s="79"/>
    </row>
    <row r="467" spans="3:23" ht="14.25" customHeight="1">
      <c r="C467" s="79"/>
      <c r="D467" s="79"/>
      <c r="E467" s="79"/>
      <c r="F467" s="79"/>
      <c r="G467" s="79"/>
      <c r="H467" s="79"/>
      <c r="K467" s="79"/>
      <c r="L467" s="79"/>
      <c r="M467" s="79"/>
      <c r="N467" s="79"/>
      <c r="O467" s="79"/>
      <c r="R467" s="79"/>
      <c r="S467" s="79"/>
      <c r="T467" s="79"/>
      <c r="U467" s="80"/>
      <c r="W467" s="79"/>
    </row>
    <row r="468" spans="3:23" ht="14.25" customHeight="1">
      <c r="C468" s="79"/>
      <c r="D468" s="79"/>
      <c r="E468" s="79"/>
      <c r="F468" s="79"/>
      <c r="G468" s="79"/>
      <c r="H468" s="79"/>
      <c r="K468" s="79"/>
      <c r="L468" s="79"/>
      <c r="M468" s="79"/>
      <c r="N468" s="79"/>
      <c r="O468" s="79"/>
      <c r="R468" s="79"/>
      <c r="S468" s="79"/>
      <c r="T468" s="79"/>
      <c r="U468" s="80"/>
      <c r="W468" s="79"/>
    </row>
    <row r="469" spans="3:23" ht="14.25" customHeight="1">
      <c r="C469" s="79"/>
      <c r="D469" s="79"/>
      <c r="E469" s="79"/>
      <c r="F469" s="79"/>
      <c r="G469" s="79"/>
      <c r="H469" s="79"/>
      <c r="K469" s="79"/>
      <c r="L469" s="79"/>
      <c r="M469" s="79"/>
      <c r="N469" s="79"/>
      <c r="O469" s="79"/>
      <c r="R469" s="79"/>
      <c r="S469" s="79"/>
      <c r="T469" s="79"/>
      <c r="U469" s="80"/>
      <c r="W469" s="79"/>
    </row>
    <row r="470" spans="3:23" ht="14.25" customHeight="1">
      <c r="C470" s="79"/>
      <c r="D470" s="79"/>
      <c r="E470" s="79"/>
      <c r="F470" s="79"/>
      <c r="G470" s="79"/>
      <c r="H470" s="79"/>
      <c r="K470" s="79"/>
      <c r="L470" s="79"/>
      <c r="M470" s="79"/>
      <c r="N470" s="79"/>
      <c r="O470" s="79"/>
      <c r="R470" s="79"/>
      <c r="S470" s="79"/>
      <c r="T470" s="79"/>
      <c r="U470" s="80"/>
      <c r="W470" s="79"/>
    </row>
    <row r="471" spans="3:23" ht="14.25" customHeight="1">
      <c r="C471" s="79"/>
      <c r="D471" s="79"/>
      <c r="E471" s="79"/>
      <c r="F471" s="79"/>
      <c r="G471" s="79"/>
      <c r="H471" s="79"/>
      <c r="K471" s="79"/>
      <c r="L471" s="79"/>
      <c r="M471" s="79"/>
      <c r="N471" s="79"/>
      <c r="O471" s="79"/>
      <c r="R471" s="79"/>
      <c r="S471" s="79"/>
      <c r="T471" s="79"/>
      <c r="U471" s="80"/>
      <c r="W471" s="79"/>
    </row>
    <row r="472" spans="3:23" ht="14.25" customHeight="1">
      <c r="C472" s="79"/>
      <c r="D472" s="79"/>
      <c r="E472" s="79"/>
      <c r="F472" s="79"/>
      <c r="G472" s="79"/>
      <c r="H472" s="79"/>
      <c r="K472" s="79"/>
      <c r="L472" s="79"/>
      <c r="M472" s="79"/>
      <c r="N472" s="79"/>
      <c r="O472" s="79"/>
      <c r="R472" s="79"/>
      <c r="S472" s="79"/>
      <c r="T472" s="79"/>
      <c r="U472" s="80"/>
      <c r="W472" s="79"/>
    </row>
    <row r="473" spans="3:23" ht="14.25" customHeight="1">
      <c r="C473" s="79"/>
      <c r="D473" s="79"/>
      <c r="E473" s="79"/>
      <c r="F473" s="79"/>
      <c r="G473" s="79"/>
      <c r="H473" s="79"/>
      <c r="K473" s="79"/>
      <c r="L473" s="79"/>
      <c r="M473" s="79"/>
      <c r="N473" s="79"/>
      <c r="O473" s="79"/>
      <c r="R473" s="79"/>
      <c r="S473" s="79"/>
      <c r="T473" s="79"/>
      <c r="U473" s="80"/>
      <c r="W473" s="79"/>
    </row>
    <row r="474" spans="3:23" ht="14.25" customHeight="1">
      <c r="C474" s="79"/>
      <c r="D474" s="79"/>
      <c r="E474" s="79"/>
      <c r="F474" s="79"/>
      <c r="G474" s="79"/>
      <c r="H474" s="79"/>
      <c r="K474" s="79"/>
      <c r="L474" s="79"/>
      <c r="M474" s="79"/>
      <c r="N474" s="79"/>
      <c r="O474" s="79"/>
      <c r="R474" s="79"/>
      <c r="S474" s="79"/>
      <c r="T474" s="79"/>
      <c r="U474" s="80"/>
      <c r="W474" s="79"/>
    </row>
    <row r="475" spans="3:23" ht="14.25" customHeight="1">
      <c r="C475" s="79"/>
      <c r="D475" s="79"/>
      <c r="E475" s="79"/>
      <c r="F475" s="79"/>
      <c r="G475" s="79"/>
      <c r="H475" s="79"/>
      <c r="K475" s="79"/>
      <c r="L475" s="79"/>
      <c r="M475" s="79"/>
      <c r="N475" s="79"/>
      <c r="O475" s="79"/>
      <c r="R475" s="79"/>
      <c r="S475" s="79"/>
      <c r="T475" s="79"/>
      <c r="U475" s="80"/>
      <c r="W475" s="79"/>
    </row>
    <row r="476" spans="3:23" ht="14.25" customHeight="1">
      <c r="C476" s="79"/>
      <c r="D476" s="79"/>
      <c r="E476" s="79"/>
      <c r="F476" s="79"/>
      <c r="G476" s="79"/>
      <c r="H476" s="79"/>
      <c r="K476" s="79"/>
      <c r="L476" s="79"/>
      <c r="M476" s="79"/>
      <c r="N476" s="79"/>
      <c r="O476" s="79"/>
      <c r="R476" s="79"/>
      <c r="S476" s="79"/>
      <c r="T476" s="79"/>
      <c r="U476" s="80"/>
      <c r="W476" s="79"/>
    </row>
    <row r="477" spans="3:23" ht="14.25" customHeight="1">
      <c r="C477" s="79"/>
      <c r="D477" s="79"/>
      <c r="E477" s="79"/>
      <c r="F477" s="79"/>
      <c r="G477" s="79"/>
      <c r="H477" s="79"/>
      <c r="K477" s="79"/>
      <c r="L477" s="79"/>
      <c r="M477" s="79"/>
      <c r="N477" s="79"/>
      <c r="O477" s="79"/>
      <c r="R477" s="79"/>
      <c r="S477" s="79"/>
      <c r="T477" s="79"/>
      <c r="U477" s="80"/>
      <c r="W477" s="79"/>
    </row>
    <row r="478" spans="3:23" ht="14.25" customHeight="1">
      <c r="C478" s="79"/>
      <c r="D478" s="79"/>
      <c r="E478" s="79"/>
      <c r="F478" s="79"/>
      <c r="G478" s="79"/>
      <c r="H478" s="79"/>
      <c r="K478" s="79"/>
      <c r="L478" s="79"/>
      <c r="M478" s="79"/>
      <c r="N478" s="79"/>
      <c r="O478" s="79"/>
      <c r="R478" s="79"/>
      <c r="S478" s="79"/>
      <c r="T478" s="79"/>
      <c r="U478" s="80"/>
      <c r="W478" s="79"/>
    </row>
    <row r="479" spans="3:23" ht="14.25" customHeight="1">
      <c r="C479" s="79"/>
      <c r="D479" s="79"/>
      <c r="E479" s="79"/>
      <c r="F479" s="79"/>
      <c r="G479" s="79"/>
      <c r="H479" s="79"/>
      <c r="K479" s="79"/>
      <c r="L479" s="79"/>
      <c r="M479" s="79"/>
      <c r="N479" s="79"/>
      <c r="O479" s="79"/>
      <c r="R479" s="79"/>
      <c r="S479" s="79"/>
      <c r="T479" s="79"/>
      <c r="U479" s="80"/>
      <c r="W479" s="79"/>
    </row>
    <row r="480" spans="3:23" ht="14.25" customHeight="1">
      <c r="C480" s="79"/>
      <c r="D480" s="79"/>
      <c r="E480" s="79"/>
      <c r="F480" s="79"/>
      <c r="G480" s="79"/>
      <c r="H480" s="79"/>
      <c r="K480" s="79"/>
      <c r="L480" s="79"/>
      <c r="M480" s="79"/>
      <c r="N480" s="79"/>
      <c r="O480" s="79"/>
      <c r="R480" s="79"/>
      <c r="S480" s="79"/>
      <c r="T480" s="79"/>
      <c r="U480" s="80"/>
      <c r="W480" s="79"/>
    </row>
    <row r="481" spans="3:23" ht="14.25" customHeight="1">
      <c r="C481" s="79"/>
      <c r="D481" s="79"/>
      <c r="E481" s="79"/>
      <c r="F481" s="79"/>
      <c r="G481" s="79"/>
      <c r="H481" s="79"/>
      <c r="K481" s="79"/>
      <c r="L481" s="79"/>
      <c r="M481" s="79"/>
      <c r="N481" s="79"/>
      <c r="O481" s="79"/>
      <c r="R481" s="79"/>
      <c r="S481" s="79"/>
      <c r="T481" s="79"/>
      <c r="U481" s="80"/>
      <c r="W481" s="79"/>
    </row>
    <row r="482" spans="3:23" ht="14.25" customHeight="1">
      <c r="C482" s="79"/>
      <c r="D482" s="79"/>
      <c r="E482" s="79"/>
      <c r="F482" s="79"/>
      <c r="G482" s="79"/>
      <c r="H482" s="79"/>
      <c r="K482" s="79"/>
      <c r="L482" s="79"/>
      <c r="M482" s="79"/>
      <c r="N482" s="79"/>
      <c r="O482" s="79"/>
      <c r="R482" s="79"/>
      <c r="S482" s="79"/>
      <c r="T482" s="79"/>
      <c r="U482" s="80"/>
      <c r="W482" s="79"/>
    </row>
    <row r="483" spans="3:23" ht="14.25" customHeight="1">
      <c r="C483" s="79"/>
      <c r="D483" s="79"/>
      <c r="E483" s="79"/>
      <c r="F483" s="79"/>
      <c r="G483" s="79"/>
      <c r="H483" s="79"/>
      <c r="K483" s="79"/>
      <c r="L483" s="79"/>
      <c r="M483" s="79"/>
      <c r="N483" s="79"/>
      <c r="O483" s="79"/>
      <c r="R483" s="79"/>
      <c r="S483" s="79"/>
      <c r="T483" s="79"/>
      <c r="U483" s="80"/>
      <c r="W483" s="79"/>
    </row>
    <row r="484" spans="3:23" ht="14.25" customHeight="1">
      <c r="C484" s="79"/>
      <c r="D484" s="79"/>
      <c r="E484" s="79"/>
      <c r="F484" s="79"/>
      <c r="G484" s="79"/>
      <c r="H484" s="79"/>
      <c r="K484" s="79"/>
      <c r="L484" s="79"/>
      <c r="M484" s="79"/>
      <c r="N484" s="79"/>
      <c r="O484" s="79"/>
      <c r="R484" s="79"/>
      <c r="S484" s="79"/>
      <c r="T484" s="79"/>
      <c r="U484" s="80"/>
      <c r="W484" s="79"/>
    </row>
    <row r="485" spans="3:23" ht="14.25" customHeight="1">
      <c r="C485" s="79"/>
      <c r="D485" s="79"/>
      <c r="E485" s="79"/>
      <c r="F485" s="79"/>
      <c r="G485" s="79"/>
      <c r="H485" s="79"/>
      <c r="K485" s="79"/>
      <c r="L485" s="79"/>
      <c r="M485" s="79"/>
      <c r="N485" s="79"/>
      <c r="O485" s="79"/>
      <c r="R485" s="79"/>
      <c r="S485" s="79"/>
      <c r="T485" s="79"/>
      <c r="U485" s="80"/>
      <c r="W485" s="79"/>
    </row>
    <row r="486" spans="3:23" ht="14.25" customHeight="1">
      <c r="C486" s="79"/>
      <c r="D486" s="79"/>
      <c r="E486" s="79"/>
      <c r="F486" s="79"/>
      <c r="G486" s="79"/>
      <c r="H486" s="79"/>
      <c r="K486" s="79"/>
      <c r="L486" s="79"/>
      <c r="M486" s="79"/>
      <c r="N486" s="79"/>
      <c r="O486" s="79"/>
      <c r="R486" s="79"/>
      <c r="S486" s="79"/>
      <c r="T486" s="79"/>
      <c r="U486" s="80"/>
      <c r="W486" s="79"/>
    </row>
    <row r="487" spans="3:23" ht="14.25" customHeight="1">
      <c r="C487" s="79"/>
      <c r="D487" s="79"/>
      <c r="E487" s="79"/>
      <c r="F487" s="79"/>
      <c r="G487" s="79"/>
      <c r="H487" s="79"/>
      <c r="K487" s="79"/>
      <c r="L487" s="79"/>
      <c r="M487" s="79"/>
      <c r="N487" s="79"/>
      <c r="O487" s="79"/>
      <c r="R487" s="79"/>
      <c r="S487" s="79"/>
      <c r="T487" s="79"/>
      <c r="U487" s="80"/>
      <c r="W487" s="79"/>
    </row>
    <row r="488" spans="3:23" ht="14.25" customHeight="1">
      <c r="C488" s="79"/>
      <c r="D488" s="79"/>
      <c r="E488" s="79"/>
      <c r="F488" s="79"/>
      <c r="G488" s="79"/>
      <c r="H488" s="79"/>
      <c r="K488" s="79"/>
      <c r="L488" s="79"/>
      <c r="M488" s="79"/>
      <c r="N488" s="79"/>
      <c r="O488" s="79"/>
      <c r="R488" s="79"/>
      <c r="S488" s="79"/>
      <c r="T488" s="79"/>
      <c r="U488" s="80"/>
      <c r="W488" s="79"/>
    </row>
    <row r="489" spans="3:23" ht="14.25" customHeight="1">
      <c r="C489" s="79"/>
      <c r="D489" s="79"/>
      <c r="E489" s="79"/>
      <c r="F489" s="79"/>
      <c r="G489" s="79"/>
      <c r="H489" s="79"/>
      <c r="K489" s="79"/>
      <c r="L489" s="79"/>
      <c r="M489" s="79"/>
      <c r="N489" s="79"/>
      <c r="O489" s="79"/>
      <c r="R489" s="79"/>
      <c r="S489" s="79"/>
      <c r="T489" s="79"/>
      <c r="U489" s="80"/>
      <c r="W489" s="79"/>
    </row>
    <row r="490" spans="3:23" ht="14.25" customHeight="1">
      <c r="C490" s="79"/>
      <c r="D490" s="79"/>
      <c r="E490" s="79"/>
      <c r="F490" s="79"/>
      <c r="G490" s="79"/>
      <c r="H490" s="79"/>
      <c r="K490" s="79"/>
      <c r="L490" s="79"/>
      <c r="M490" s="79"/>
      <c r="N490" s="79"/>
      <c r="O490" s="79"/>
      <c r="R490" s="79"/>
      <c r="S490" s="79"/>
      <c r="T490" s="79"/>
      <c r="U490" s="80"/>
      <c r="W490" s="79"/>
    </row>
    <row r="491" spans="3:23" ht="14.25" customHeight="1">
      <c r="C491" s="79"/>
      <c r="D491" s="79"/>
      <c r="E491" s="79"/>
      <c r="F491" s="79"/>
      <c r="G491" s="79"/>
      <c r="H491" s="79"/>
      <c r="K491" s="79"/>
      <c r="L491" s="79"/>
      <c r="M491" s="79"/>
      <c r="N491" s="79"/>
      <c r="O491" s="79"/>
      <c r="R491" s="79"/>
      <c r="S491" s="79"/>
      <c r="T491" s="79"/>
      <c r="U491" s="80"/>
      <c r="W491" s="79"/>
    </row>
    <row r="492" spans="3:23" ht="14.25" customHeight="1">
      <c r="C492" s="79"/>
      <c r="D492" s="79"/>
      <c r="E492" s="79"/>
      <c r="F492" s="79"/>
      <c r="G492" s="79"/>
      <c r="H492" s="79"/>
      <c r="K492" s="79"/>
      <c r="L492" s="79"/>
      <c r="M492" s="79"/>
      <c r="N492" s="79"/>
      <c r="O492" s="79"/>
      <c r="R492" s="79"/>
      <c r="S492" s="79"/>
      <c r="T492" s="79"/>
      <c r="U492" s="80"/>
      <c r="W492" s="79"/>
    </row>
    <row r="493" spans="3:23" ht="14.25" customHeight="1">
      <c r="C493" s="79"/>
      <c r="D493" s="79"/>
      <c r="E493" s="79"/>
      <c r="F493" s="79"/>
      <c r="G493" s="79"/>
      <c r="H493" s="79"/>
      <c r="K493" s="79"/>
      <c r="L493" s="79"/>
      <c r="M493" s="79"/>
      <c r="N493" s="79"/>
      <c r="O493" s="79"/>
      <c r="R493" s="79"/>
      <c r="S493" s="79"/>
      <c r="T493" s="79"/>
      <c r="U493" s="80"/>
      <c r="W493" s="79"/>
    </row>
    <row r="494" spans="3:23" ht="14.25" customHeight="1">
      <c r="C494" s="79"/>
      <c r="D494" s="79"/>
      <c r="E494" s="79"/>
      <c r="F494" s="79"/>
      <c r="G494" s="79"/>
      <c r="H494" s="79"/>
      <c r="K494" s="79"/>
      <c r="L494" s="79"/>
      <c r="M494" s="79"/>
      <c r="N494" s="79"/>
      <c r="O494" s="79"/>
      <c r="R494" s="79"/>
      <c r="S494" s="79"/>
      <c r="T494" s="79"/>
      <c r="U494" s="80"/>
      <c r="W494" s="79"/>
    </row>
    <row r="495" spans="3:23" ht="14.25" customHeight="1">
      <c r="C495" s="79"/>
      <c r="D495" s="79"/>
      <c r="E495" s="79"/>
      <c r="F495" s="79"/>
      <c r="G495" s="79"/>
      <c r="H495" s="79"/>
      <c r="K495" s="79"/>
      <c r="L495" s="79"/>
      <c r="M495" s="79"/>
      <c r="N495" s="79"/>
      <c r="O495" s="79"/>
      <c r="R495" s="79"/>
      <c r="S495" s="79"/>
      <c r="T495" s="79"/>
      <c r="U495" s="80"/>
      <c r="W495" s="79"/>
    </row>
    <row r="496" spans="3:23" ht="14.25" customHeight="1">
      <c r="C496" s="79"/>
      <c r="D496" s="79"/>
      <c r="E496" s="79"/>
      <c r="F496" s="79"/>
      <c r="G496" s="79"/>
      <c r="H496" s="79"/>
      <c r="K496" s="79"/>
      <c r="L496" s="79"/>
      <c r="M496" s="79"/>
      <c r="N496" s="79"/>
      <c r="O496" s="79"/>
      <c r="R496" s="79"/>
      <c r="S496" s="79"/>
      <c r="T496" s="79"/>
      <c r="U496" s="80"/>
      <c r="W496" s="79"/>
    </row>
    <row r="497" spans="3:23" ht="14.25" customHeight="1">
      <c r="C497" s="79"/>
      <c r="D497" s="79"/>
      <c r="E497" s="79"/>
      <c r="F497" s="79"/>
      <c r="G497" s="79"/>
      <c r="H497" s="79"/>
      <c r="K497" s="79"/>
      <c r="L497" s="79"/>
      <c r="M497" s="79"/>
      <c r="N497" s="79"/>
      <c r="O497" s="79"/>
      <c r="R497" s="79"/>
      <c r="S497" s="79"/>
      <c r="T497" s="79"/>
      <c r="U497" s="80"/>
      <c r="W497" s="79"/>
    </row>
    <row r="498" spans="3:23" ht="14.25" customHeight="1">
      <c r="C498" s="79"/>
      <c r="D498" s="79"/>
      <c r="E498" s="79"/>
      <c r="F498" s="79"/>
      <c r="G498" s="79"/>
      <c r="H498" s="79"/>
      <c r="K498" s="79"/>
      <c r="L498" s="79"/>
      <c r="M498" s="79"/>
      <c r="N498" s="79"/>
      <c r="O498" s="79"/>
      <c r="R498" s="79"/>
      <c r="S498" s="79"/>
      <c r="T498" s="79"/>
      <c r="U498" s="80"/>
      <c r="W498" s="79"/>
    </row>
    <row r="499" spans="3:23" ht="14.25" customHeight="1">
      <c r="C499" s="79"/>
      <c r="D499" s="79"/>
      <c r="E499" s="79"/>
      <c r="F499" s="79"/>
      <c r="G499" s="79"/>
      <c r="H499" s="79"/>
      <c r="K499" s="79"/>
      <c r="L499" s="79"/>
      <c r="M499" s="79"/>
      <c r="N499" s="79"/>
      <c r="O499" s="79"/>
      <c r="R499" s="79"/>
      <c r="S499" s="79"/>
      <c r="T499" s="79"/>
      <c r="U499" s="80"/>
      <c r="W499" s="79"/>
    </row>
    <row r="500" spans="3:23" ht="14.25" customHeight="1">
      <c r="C500" s="79"/>
      <c r="D500" s="79"/>
      <c r="E500" s="79"/>
      <c r="F500" s="79"/>
      <c r="G500" s="79"/>
      <c r="H500" s="79"/>
      <c r="K500" s="79"/>
      <c r="L500" s="79"/>
      <c r="M500" s="79"/>
      <c r="N500" s="79"/>
      <c r="O500" s="79"/>
      <c r="R500" s="79"/>
      <c r="S500" s="79"/>
      <c r="T500" s="79"/>
      <c r="U500" s="80"/>
      <c r="W500" s="79"/>
    </row>
    <row r="501" spans="3:23" ht="14.25" customHeight="1">
      <c r="C501" s="79"/>
      <c r="D501" s="79"/>
      <c r="E501" s="79"/>
      <c r="F501" s="79"/>
      <c r="G501" s="79"/>
      <c r="H501" s="79"/>
      <c r="K501" s="79"/>
      <c r="L501" s="79"/>
      <c r="M501" s="79"/>
      <c r="N501" s="79"/>
      <c r="O501" s="79"/>
      <c r="R501" s="79"/>
      <c r="S501" s="79"/>
      <c r="T501" s="79"/>
      <c r="U501" s="80"/>
      <c r="W501" s="79"/>
    </row>
    <row r="502" spans="3:23" ht="14.25" customHeight="1">
      <c r="C502" s="79"/>
      <c r="D502" s="79"/>
      <c r="E502" s="79"/>
      <c r="F502" s="79"/>
      <c r="G502" s="79"/>
      <c r="H502" s="79"/>
      <c r="K502" s="79"/>
      <c r="L502" s="79"/>
      <c r="M502" s="79"/>
      <c r="N502" s="79"/>
      <c r="O502" s="79"/>
      <c r="R502" s="79"/>
      <c r="S502" s="79"/>
      <c r="T502" s="79"/>
      <c r="U502" s="80"/>
      <c r="W502" s="79"/>
    </row>
    <row r="503" spans="3:23" ht="14.25" customHeight="1">
      <c r="C503" s="79"/>
      <c r="D503" s="79"/>
      <c r="E503" s="79"/>
      <c r="F503" s="79"/>
      <c r="G503" s="79"/>
      <c r="H503" s="79"/>
      <c r="K503" s="79"/>
      <c r="L503" s="79"/>
      <c r="M503" s="79"/>
      <c r="N503" s="79"/>
      <c r="O503" s="79"/>
      <c r="R503" s="79"/>
      <c r="S503" s="79"/>
      <c r="T503" s="79"/>
      <c r="U503" s="80"/>
      <c r="W503" s="79"/>
    </row>
    <row r="504" spans="3:23" ht="14.25" customHeight="1">
      <c r="C504" s="79"/>
      <c r="D504" s="79"/>
      <c r="E504" s="79"/>
      <c r="F504" s="79"/>
      <c r="G504" s="79"/>
      <c r="H504" s="79"/>
      <c r="K504" s="79"/>
      <c r="L504" s="79"/>
      <c r="M504" s="79"/>
      <c r="N504" s="79"/>
      <c r="O504" s="79"/>
      <c r="R504" s="79"/>
      <c r="S504" s="79"/>
      <c r="T504" s="79"/>
      <c r="U504" s="80"/>
      <c r="W504" s="79"/>
    </row>
    <row r="505" spans="3:23" ht="14.25" customHeight="1">
      <c r="C505" s="79"/>
      <c r="D505" s="79"/>
      <c r="E505" s="79"/>
      <c r="F505" s="79"/>
      <c r="G505" s="79"/>
      <c r="H505" s="79"/>
      <c r="K505" s="79"/>
      <c r="L505" s="79"/>
      <c r="M505" s="79"/>
      <c r="N505" s="79"/>
      <c r="O505" s="79"/>
      <c r="R505" s="79"/>
      <c r="S505" s="79"/>
      <c r="T505" s="79"/>
      <c r="U505" s="80"/>
      <c r="W505" s="79"/>
    </row>
    <row r="506" spans="3:23" ht="14.25" customHeight="1">
      <c r="C506" s="79"/>
      <c r="D506" s="79"/>
      <c r="E506" s="79"/>
      <c r="F506" s="79"/>
      <c r="G506" s="79"/>
      <c r="H506" s="79"/>
      <c r="K506" s="79"/>
      <c r="L506" s="79"/>
      <c r="M506" s="79"/>
      <c r="N506" s="79"/>
      <c r="O506" s="79"/>
      <c r="R506" s="79"/>
      <c r="S506" s="79"/>
      <c r="T506" s="79"/>
      <c r="U506" s="80"/>
      <c r="W506" s="79"/>
    </row>
    <row r="507" spans="3:23" ht="14.25" customHeight="1">
      <c r="C507" s="79"/>
      <c r="D507" s="79"/>
      <c r="E507" s="79"/>
      <c r="F507" s="79"/>
      <c r="G507" s="79"/>
      <c r="H507" s="79"/>
      <c r="K507" s="79"/>
      <c r="L507" s="79"/>
      <c r="M507" s="79"/>
      <c r="N507" s="79"/>
      <c r="O507" s="79"/>
      <c r="R507" s="79"/>
      <c r="S507" s="79"/>
      <c r="T507" s="79"/>
      <c r="U507" s="80"/>
      <c r="W507" s="79"/>
    </row>
    <row r="508" spans="3:23" ht="14.25" customHeight="1">
      <c r="C508" s="79"/>
      <c r="D508" s="79"/>
      <c r="E508" s="79"/>
      <c r="F508" s="79"/>
      <c r="G508" s="79"/>
      <c r="H508" s="79"/>
      <c r="K508" s="79"/>
      <c r="L508" s="79"/>
      <c r="M508" s="79"/>
      <c r="N508" s="79"/>
      <c r="O508" s="79"/>
      <c r="R508" s="79"/>
      <c r="S508" s="79"/>
      <c r="T508" s="79"/>
      <c r="U508" s="80"/>
      <c r="W508" s="79"/>
    </row>
    <row r="509" spans="3:23" ht="14.25" customHeight="1">
      <c r="C509" s="79"/>
      <c r="D509" s="79"/>
      <c r="E509" s="79"/>
      <c r="F509" s="79"/>
      <c r="G509" s="79"/>
      <c r="H509" s="79"/>
      <c r="K509" s="79"/>
      <c r="L509" s="79"/>
      <c r="M509" s="79"/>
      <c r="N509" s="79"/>
      <c r="O509" s="79"/>
      <c r="R509" s="79"/>
      <c r="S509" s="79"/>
      <c r="T509" s="79"/>
      <c r="U509" s="80"/>
      <c r="W509" s="79"/>
    </row>
    <row r="510" spans="3:23" ht="14.25" customHeight="1">
      <c r="C510" s="79"/>
      <c r="D510" s="79"/>
      <c r="E510" s="79"/>
      <c r="F510" s="79"/>
      <c r="G510" s="79"/>
      <c r="H510" s="79"/>
      <c r="K510" s="79"/>
      <c r="L510" s="79"/>
      <c r="M510" s="79"/>
      <c r="N510" s="79"/>
      <c r="O510" s="79"/>
      <c r="R510" s="79"/>
      <c r="S510" s="79"/>
      <c r="T510" s="79"/>
      <c r="U510" s="80"/>
      <c r="W510" s="79"/>
    </row>
    <row r="511" spans="3:23" ht="14.25" customHeight="1">
      <c r="C511" s="79"/>
      <c r="D511" s="79"/>
      <c r="E511" s="79"/>
      <c r="F511" s="79"/>
      <c r="G511" s="79"/>
      <c r="H511" s="79"/>
      <c r="K511" s="79"/>
      <c r="L511" s="79"/>
      <c r="M511" s="79"/>
      <c r="N511" s="79"/>
      <c r="O511" s="79"/>
      <c r="R511" s="79"/>
      <c r="S511" s="79"/>
      <c r="T511" s="79"/>
      <c r="U511" s="80"/>
      <c r="W511" s="79"/>
    </row>
    <row r="512" spans="3:23" ht="14.25" customHeight="1">
      <c r="C512" s="79"/>
      <c r="D512" s="79"/>
      <c r="E512" s="79"/>
      <c r="F512" s="79"/>
      <c r="G512" s="79"/>
      <c r="H512" s="79"/>
      <c r="K512" s="79"/>
      <c r="L512" s="79"/>
      <c r="M512" s="79"/>
      <c r="N512" s="79"/>
      <c r="O512" s="79"/>
      <c r="R512" s="79"/>
      <c r="S512" s="79"/>
      <c r="T512" s="79"/>
      <c r="U512" s="80"/>
      <c r="W512" s="79"/>
    </row>
    <row r="513" spans="3:23" ht="14.25" customHeight="1">
      <c r="C513" s="79"/>
      <c r="D513" s="79"/>
      <c r="E513" s="79"/>
      <c r="F513" s="79"/>
      <c r="G513" s="79"/>
      <c r="H513" s="79"/>
      <c r="K513" s="79"/>
      <c r="L513" s="79"/>
      <c r="M513" s="79"/>
      <c r="N513" s="79"/>
      <c r="O513" s="79"/>
      <c r="R513" s="79"/>
      <c r="S513" s="79"/>
      <c r="T513" s="79"/>
      <c r="U513" s="80"/>
      <c r="W513" s="79"/>
    </row>
    <row r="514" spans="3:23" ht="14.25" customHeight="1">
      <c r="C514" s="79"/>
      <c r="D514" s="79"/>
      <c r="E514" s="79"/>
      <c r="F514" s="79"/>
      <c r="G514" s="79"/>
      <c r="H514" s="79"/>
      <c r="K514" s="79"/>
      <c r="L514" s="79"/>
      <c r="M514" s="79"/>
      <c r="N514" s="79"/>
      <c r="O514" s="79"/>
      <c r="R514" s="79"/>
      <c r="S514" s="79"/>
      <c r="T514" s="79"/>
      <c r="U514" s="80"/>
      <c r="W514" s="79"/>
    </row>
    <row r="515" spans="3:23" ht="14.25" customHeight="1">
      <c r="C515" s="79"/>
      <c r="D515" s="79"/>
      <c r="E515" s="79"/>
      <c r="F515" s="79"/>
      <c r="G515" s="79"/>
      <c r="H515" s="79"/>
      <c r="K515" s="79"/>
      <c r="L515" s="79"/>
      <c r="M515" s="79"/>
      <c r="N515" s="79"/>
      <c r="O515" s="79"/>
      <c r="R515" s="79"/>
      <c r="S515" s="79"/>
      <c r="T515" s="79"/>
      <c r="U515" s="80"/>
      <c r="W515" s="79"/>
    </row>
    <row r="516" spans="3:23" ht="14.25" customHeight="1">
      <c r="C516" s="79"/>
      <c r="D516" s="79"/>
      <c r="E516" s="79"/>
      <c r="F516" s="79"/>
      <c r="G516" s="79"/>
      <c r="H516" s="79"/>
      <c r="K516" s="79"/>
      <c r="L516" s="79"/>
      <c r="M516" s="79"/>
      <c r="N516" s="79"/>
      <c r="O516" s="79"/>
      <c r="R516" s="79"/>
      <c r="S516" s="79"/>
      <c r="T516" s="79"/>
      <c r="U516" s="80"/>
      <c r="W516" s="79"/>
    </row>
    <row r="517" spans="3:23" ht="14.25" customHeight="1">
      <c r="C517" s="79"/>
      <c r="D517" s="79"/>
      <c r="E517" s="79"/>
      <c r="F517" s="79"/>
      <c r="G517" s="79"/>
      <c r="H517" s="79"/>
      <c r="K517" s="79"/>
      <c r="L517" s="79"/>
      <c r="M517" s="79"/>
      <c r="N517" s="79"/>
      <c r="O517" s="79"/>
      <c r="R517" s="79"/>
      <c r="S517" s="79"/>
      <c r="T517" s="79"/>
      <c r="U517" s="80"/>
      <c r="W517" s="79"/>
    </row>
    <row r="518" spans="3:23" ht="14.25" customHeight="1">
      <c r="C518" s="79"/>
      <c r="D518" s="79"/>
      <c r="E518" s="79"/>
      <c r="F518" s="79"/>
      <c r="G518" s="79"/>
      <c r="H518" s="79"/>
      <c r="K518" s="79"/>
      <c r="L518" s="79"/>
      <c r="M518" s="79"/>
      <c r="N518" s="79"/>
      <c r="O518" s="79"/>
      <c r="R518" s="79"/>
      <c r="S518" s="79"/>
      <c r="T518" s="79"/>
      <c r="U518" s="80"/>
      <c r="W518" s="79"/>
    </row>
    <row r="519" spans="3:23" ht="14.25" customHeight="1">
      <c r="C519" s="79"/>
      <c r="D519" s="79"/>
      <c r="E519" s="79"/>
      <c r="F519" s="79"/>
      <c r="G519" s="79"/>
      <c r="H519" s="79"/>
      <c r="K519" s="79"/>
      <c r="L519" s="79"/>
      <c r="M519" s="79"/>
      <c r="N519" s="79"/>
      <c r="O519" s="79"/>
      <c r="R519" s="79"/>
      <c r="S519" s="79"/>
      <c r="T519" s="79"/>
      <c r="U519" s="80"/>
      <c r="W519" s="79"/>
    </row>
    <row r="520" spans="3:23" ht="14.25" customHeight="1">
      <c r="C520" s="79"/>
      <c r="D520" s="79"/>
      <c r="E520" s="79"/>
      <c r="F520" s="79"/>
      <c r="G520" s="79"/>
      <c r="H520" s="79"/>
      <c r="K520" s="79"/>
      <c r="L520" s="79"/>
      <c r="M520" s="79"/>
      <c r="N520" s="79"/>
      <c r="O520" s="79"/>
      <c r="R520" s="79"/>
      <c r="S520" s="79"/>
      <c r="T520" s="79"/>
      <c r="U520" s="80"/>
      <c r="W520" s="79"/>
    </row>
    <row r="521" spans="3:23" ht="14.25" customHeight="1">
      <c r="C521" s="79"/>
      <c r="D521" s="79"/>
      <c r="E521" s="79"/>
      <c r="F521" s="79"/>
      <c r="G521" s="79"/>
      <c r="H521" s="79"/>
      <c r="K521" s="79"/>
      <c r="L521" s="79"/>
      <c r="M521" s="79"/>
      <c r="N521" s="79"/>
      <c r="O521" s="79"/>
      <c r="R521" s="79"/>
      <c r="S521" s="79"/>
      <c r="T521" s="79"/>
      <c r="U521" s="80"/>
      <c r="W521" s="79"/>
    </row>
    <row r="522" spans="3:23" ht="14.25" customHeight="1">
      <c r="C522" s="79"/>
      <c r="D522" s="79"/>
      <c r="E522" s="79"/>
      <c r="F522" s="79"/>
      <c r="G522" s="79"/>
      <c r="H522" s="79"/>
      <c r="K522" s="79"/>
      <c r="L522" s="79"/>
      <c r="M522" s="79"/>
      <c r="N522" s="79"/>
      <c r="O522" s="79"/>
      <c r="R522" s="79"/>
      <c r="S522" s="79"/>
      <c r="T522" s="79"/>
      <c r="U522" s="80"/>
      <c r="W522" s="79"/>
    </row>
    <row r="523" spans="3:23" ht="14.25" customHeight="1">
      <c r="C523" s="79"/>
      <c r="D523" s="79"/>
      <c r="E523" s="79"/>
      <c r="F523" s="79"/>
      <c r="G523" s="79"/>
      <c r="H523" s="79"/>
      <c r="K523" s="79"/>
      <c r="L523" s="79"/>
      <c r="M523" s="79"/>
      <c r="N523" s="79"/>
      <c r="O523" s="79"/>
      <c r="R523" s="79"/>
      <c r="S523" s="79"/>
      <c r="T523" s="79"/>
      <c r="U523" s="80"/>
      <c r="W523" s="79"/>
    </row>
    <row r="524" spans="3:23" ht="14.25" customHeight="1">
      <c r="C524" s="79"/>
      <c r="D524" s="79"/>
      <c r="E524" s="79"/>
      <c r="F524" s="79"/>
      <c r="G524" s="79"/>
      <c r="H524" s="79"/>
      <c r="K524" s="79"/>
      <c r="L524" s="79"/>
      <c r="M524" s="79"/>
      <c r="N524" s="79"/>
      <c r="O524" s="79"/>
      <c r="R524" s="79"/>
      <c r="S524" s="79"/>
      <c r="T524" s="79"/>
      <c r="U524" s="80"/>
      <c r="W524" s="79"/>
    </row>
    <row r="525" spans="3:23" ht="14.25" customHeight="1">
      <c r="C525" s="79"/>
      <c r="D525" s="79"/>
      <c r="E525" s="79"/>
      <c r="F525" s="79"/>
      <c r="G525" s="79"/>
      <c r="H525" s="79"/>
      <c r="K525" s="79"/>
      <c r="L525" s="79"/>
      <c r="M525" s="79"/>
      <c r="N525" s="79"/>
      <c r="O525" s="79"/>
      <c r="R525" s="79"/>
      <c r="S525" s="79"/>
      <c r="T525" s="79"/>
      <c r="U525" s="80"/>
      <c r="W525" s="79"/>
    </row>
    <row r="526" spans="3:23" ht="14.25" customHeight="1">
      <c r="C526" s="79"/>
      <c r="D526" s="79"/>
      <c r="E526" s="79"/>
      <c r="F526" s="79"/>
      <c r="G526" s="79"/>
      <c r="H526" s="79"/>
      <c r="K526" s="79"/>
      <c r="L526" s="79"/>
      <c r="M526" s="79"/>
      <c r="N526" s="79"/>
      <c r="O526" s="79"/>
      <c r="R526" s="79"/>
      <c r="S526" s="79"/>
      <c r="T526" s="79"/>
      <c r="U526" s="80"/>
      <c r="W526" s="79"/>
    </row>
    <row r="527" spans="3:23" ht="14.25" customHeight="1">
      <c r="C527" s="79"/>
      <c r="D527" s="79"/>
      <c r="E527" s="79"/>
      <c r="F527" s="79"/>
      <c r="G527" s="79"/>
      <c r="H527" s="79"/>
      <c r="K527" s="79"/>
      <c r="L527" s="79"/>
      <c r="M527" s="79"/>
      <c r="N527" s="79"/>
      <c r="O527" s="79"/>
      <c r="R527" s="79"/>
      <c r="S527" s="79"/>
      <c r="T527" s="79"/>
      <c r="U527" s="80"/>
      <c r="W527" s="79"/>
    </row>
    <row r="528" spans="3:23" ht="14.25" customHeight="1">
      <c r="C528" s="79"/>
      <c r="D528" s="79"/>
      <c r="E528" s="79"/>
      <c r="F528" s="79"/>
      <c r="G528" s="79"/>
      <c r="H528" s="79"/>
      <c r="K528" s="79"/>
      <c r="L528" s="79"/>
      <c r="M528" s="79"/>
      <c r="N528" s="79"/>
      <c r="O528" s="79"/>
      <c r="R528" s="79"/>
      <c r="S528" s="79"/>
      <c r="T528" s="79"/>
      <c r="U528" s="80"/>
      <c r="W528" s="79"/>
    </row>
    <row r="529" spans="3:23" ht="14.25" customHeight="1">
      <c r="C529" s="79"/>
      <c r="D529" s="79"/>
      <c r="E529" s="79"/>
      <c r="F529" s="79"/>
      <c r="G529" s="79"/>
      <c r="H529" s="79"/>
      <c r="K529" s="79"/>
      <c r="L529" s="79"/>
      <c r="M529" s="79"/>
      <c r="N529" s="79"/>
      <c r="O529" s="79"/>
      <c r="R529" s="79"/>
      <c r="S529" s="79"/>
      <c r="T529" s="79"/>
      <c r="U529" s="80"/>
      <c r="W529" s="79"/>
    </row>
    <row r="530" spans="3:23" ht="14.25" customHeight="1">
      <c r="C530" s="79"/>
      <c r="D530" s="79"/>
      <c r="E530" s="79"/>
      <c r="F530" s="79"/>
      <c r="G530" s="79"/>
      <c r="H530" s="79"/>
      <c r="K530" s="79"/>
      <c r="L530" s="79"/>
      <c r="M530" s="79"/>
      <c r="N530" s="79"/>
      <c r="O530" s="79"/>
      <c r="R530" s="79"/>
      <c r="S530" s="79"/>
      <c r="T530" s="79"/>
      <c r="U530" s="80"/>
      <c r="W530" s="79"/>
    </row>
    <row r="531" spans="3:23" ht="14.25" customHeight="1">
      <c r="C531" s="79"/>
      <c r="D531" s="79"/>
      <c r="E531" s="79"/>
      <c r="F531" s="79"/>
      <c r="G531" s="79"/>
      <c r="H531" s="79"/>
      <c r="K531" s="79"/>
      <c r="L531" s="79"/>
      <c r="M531" s="79"/>
      <c r="N531" s="79"/>
      <c r="O531" s="79"/>
      <c r="R531" s="79"/>
      <c r="S531" s="79"/>
      <c r="T531" s="79"/>
      <c r="U531" s="80"/>
      <c r="W531" s="79"/>
    </row>
    <row r="532" spans="3:23" ht="14.25" customHeight="1">
      <c r="C532" s="79"/>
      <c r="D532" s="79"/>
      <c r="E532" s="79"/>
      <c r="F532" s="79"/>
      <c r="G532" s="79"/>
      <c r="H532" s="79"/>
      <c r="K532" s="79"/>
      <c r="L532" s="79"/>
      <c r="M532" s="79"/>
      <c r="N532" s="79"/>
      <c r="O532" s="79"/>
      <c r="R532" s="79"/>
      <c r="S532" s="79"/>
      <c r="T532" s="79"/>
      <c r="U532" s="80"/>
      <c r="W532" s="79"/>
    </row>
    <row r="533" spans="3:23" ht="14.25" customHeight="1">
      <c r="C533" s="79"/>
      <c r="D533" s="79"/>
      <c r="E533" s="79"/>
      <c r="F533" s="79"/>
      <c r="G533" s="79"/>
      <c r="H533" s="79"/>
      <c r="K533" s="79"/>
      <c r="L533" s="79"/>
      <c r="M533" s="79"/>
      <c r="N533" s="79"/>
      <c r="O533" s="79"/>
      <c r="R533" s="79"/>
      <c r="S533" s="79"/>
      <c r="T533" s="79"/>
      <c r="U533" s="80"/>
      <c r="W533" s="79"/>
    </row>
    <row r="534" spans="3:23" ht="14.25" customHeight="1">
      <c r="C534" s="79"/>
      <c r="D534" s="79"/>
      <c r="E534" s="79"/>
      <c r="F534" s="79"/>
      <c r="G534" s="79"/>
      <c r="H534" s="79"/>
      <c r="K534" s="79"/>
      <c r="L534" s="79"/>
      <c r="M534" s="79"/>
      <c r="N534" s="79"/>
      <c r="O534" s="79"/>
      <c r="R534" s="79"/>
      <c r="S534" s="79"/>
      <c r="T534" s="79"/>
      <c r="U534" s="80"/>
      <c r="W534" s="79"/>
    </row>
    <row r="535" spans="3:23" ht="14.25" customHeight="1">
      <c r="C535" s="79"/>
      <c r="D535" s="79"/>
      <c r="E535" s="79"/>
      <c r="F535" s="79"/>
      <c r="G535" s="79"/>
      <c r="H535" s="79"/>
      <c r="K535" s="79"/>
      <c r="L535" s="79"/>
      <c r="M535" s="79"/>
      <c r="N535" s="79"/>
      <c r="O535" s="79"/>
      <c r="R535" s="79"/>
      <c r="S535" s="79"/>
      <c r="T535" s="79"/>
      <c r="U535" s="80"/>
      <c r="W535" s="79"/>
    </row>
    <row r="536" spans="3:23" ht="14.25" customHeight="1">
      <c r="C536" s="79"/>
      <c r="D536" s="79"/>
      <c r="E536" s="79"/>
      <c r="F536" s="79"/>
      <c r="G536" s="79"/>
      <c r="H536" s="79"/>
      <c r="K536" s="79"/>
      <c r="L536" s="79"/>
      <c r="M536" s="79"/>
      <c r="N536" s="79"/>
      <c r="O536" s="79"/>
      <c r="R536" s="79"/>
      <c r="S536" s="79"/>
      <c r="T536" s="79"/>
      <c r="U536" s="80"/>
      <c r="W536" s="79"/>
    </row>
    <row r="537" spans="3:23" ht="14.25" customHeight="1">
      <c r="C537" s="79"/>
      <c r="D537" s="79"/>
      <c r="E537" s="79"/>
      <c r="F537" s="79"/>
      <c r="G537" s="79"/>
      <c r="H537" s="79"/>
      <c r="K537" s="79"/>
      <c r="L537" s="79"/>
      <c r="M537" s="79"/>
      <c r="N537" s="79"/>
      <c r="O537" s="79"/>
      <c r="R537" s="79"/>
      <c r="S537" s="79"/>
      <c r="T537" s="79"/>
      <c r="U537" s="80"/>
      <c r="W537" s="79"/>
    </row>
    <row r="538" spans="3:23" ht="14.25" customHeight="1">
      <c r="C538" s="79"/>
      <c r="D538" s="79"/>
      <c r="E538" s="79"/>
      <c r="F538" s="79"/>
      <c r="G538" s="79"/>
      <c r="H538" s="79"/>
      <c r="K538" s="79"/>
      <c r="L538" s="79"/>
      <c r="M538" s="79"/>
      <c r="N538" s="79"/>
      <c r="O538" s="79"/>
      <c r="R538" s="79"/>
      <c r="S538" s="79"/>
      <c r="T538" s="79"/>
      <c r="U538" s="80"/>
      <c r="W538" s="79"/>
    </row>
    <row r="539" spans="3:23" ht="14.25" customHeight="1">
      <c r="C539" s="79"/>
      <c r="D539" s="79"/>
      <c r="E539" s="79"/>
      <c r="F539" s="79"/>
      <c r="G539" s="79"/>
      <c r="H539" s="79"/>
      <c r="K539" s="79"/>
      <c r="L539" s="79"/>
      <c r="M539" s="79"/>
      <c r="N539" s="79"/>
      <c r="O539" s="79"/>
      <c r="R539" s="79"/>
      <c r="S539" s="79"/>
      <c r="T539" s="79"/>
      <c r="U539" s="80"/>
      <c r="W539" s="79"/>
    </row>
    <row r="540" spans="3:23" ht="14.25" customHeight="1">
      <c r="C540" s="79"/>
      <c r="D540" s="79"/>
      <c r="E540" s="79"/>
      <c r="F540" s="79"/>
      <c r="G540" s="79"/>
      <c r="H540" s="79"/>
      <c r="K540" s="79"/>
      <c r="L540" s="79"/>
      <c r="M540" s="79"/>
      <c r="N540" s="79"/>
      <c r="O540" s="79"/>
      <c r="R540" s="79"/>
      <c r="S540" s="79"/>
      <c r="T540" s="79"/>
      <c r="U540" s="80"/>
      <c r="W540" s="79"/>
    </row>
    <row r="541" spans="3:23" ht="14.25" customHeight="1">
      <c r="C541" s="79"/>
      <c r="D541" s="79"/>
      <c r="E541" s="79"/>
      <c r="F541" s="79"/>
      <c r="G541" s="79"/>
      <c r="H541" s="79"/>
      <c r="K541" s="79"/>
      <c r="L541" s="79"/>
      <c r="M541" s="79"/>
      <c r="N541" s="79"/>
      <c r="O541" s="79"/>
      <c r="R541" s="79"/>
      <c r="S541" s="79"/>
      <c r="T541" s="79"/>
      <c r="U541" s="80"/>
      <c r="W541" s="79"/>
    </row>
    <row r="542" spans="3:23" ht="14.25" customHeight="1">
      <c r="C542" s="79"/>
      <c r="D542" s="79"/>
      <c r="E542" s="79"/>
      <c r="F542" s="79"/>
      <c r="G542" s="79"/>
      <c r="H542" s="79"/>
      <c r="K542" s="79"/>
      <c r="L542" s="79"/>
      <c r="M542" s="79"/>
      <c r="N542" s="79"/>
      <c r="O542" s="79"/>
      <c r="R542" s="79"/>
      <c r="S542" s="79"/>
      <c r="T542" s="79"/>
      <c r="U542" s="80"/>
      <c r="W542" s="79"/>
    </row>
    <row r="543" spans="3:23" ht="14.25" customHeight="1">
      <c r="C543" s="79"/>
      <c r="D543" s="79"/>
      <c r="E543" s="79"/>
      <c r="F543" s="79"/>
      <c r="G543" s="79"/>
      <c r="H543" s="79"/>
      <c r="K543" s="79"/>
      <c r="L543" s="79"/>
      <c r="M543" s="79"/>
      <c r="N543" s="79"/>
      <c r="O543" s="79"/>
      <c r="R543" s="79"/>
      <c r="S543" s="79"/>
      <c r="T543" s="79"/>
      <c r="U543" s="80"/>
      <c r="W543" s="79"/>
    </row>
    <row r="544" spans="3:23" ht="14.25" customHeight="1">
      <c r="C544" s="79"/>
      <c r="D544" s="79"/>
      <c r="E544" s="79"/>
      <c r="F544" s="79"/>
      <c r="G544" s="79"/>
      <c r="H544" s="79"/>
      <c r="K544" s="79"/>
      <c r="L544" s="79"/>
      <c r="M544" s="79"/>
      <c r="N544" s="79"/>
      <c r="O544" s="79"/>
      <c r="R544" s="79"/>
      <c r="S544" s="79"/>
      <c r="T544" s="79"/>
      <c r="U544" s="80"/>
      <c r="W544" s="79"/>
    </row>
    <row r="545" spans="3:23" ht="14.25" customHeight="1">
      <c r="C545" s="79"/>
      <c r="D545" s="79"/>
      <c r="E545" s="79"/>
      <c r="F545" s="79"/>
      <c r="G545" s="79"/>
      <c r="H545" s="79"/>
      <c r="K545" s="79"/>
      <c r="L545" s="79"/>
      <c r="M545" s="79"/>
      <c r="N545" s="79"/>
      <c r="O545" s="79"/>
      <c r="R545" s="79"/>
      <c r="S545" s="79"/>
      <c r="T545" s="79"/>
      <c r="U545" s="80"/>
      <c r="W545" s="79"/>
    </row>
    <row r="546" spans="3:23" ht="14.25" customHeight="1">
      <c r="C546" s="79"/>
      <c r="D546" s="79"/>
      <c r="E546" s="79"/>
      <c r="F546" s="79"/>
      <c r="G546" s="79"/>
      <c r="H546" s="79"/>
      <c r="K546" s="79"/>
      <c r="L546" s="79"/>
      <c r="M546" s="79"/>
      <c r="N546" s="79"/>
      <c r="O546" s="79"/>
      <c r="R546" s="79"/>
      <c r="S546" s="79"/>
      <c r="T546" s="79"/>
      <c r="U546" s="80"/>
      <c r="W546" s="79"/>
    </row>
    <row r="547" spans="3:23" ht="14.25" customHeight="1">
      <c r="C547" s="79"/>
      <c r="D547" s="79"/>
      <c r="E547" s="79"/>
      <c r="F547" s="79"/>
      <c r="G547" s="79"/>
      <c r="H547" s="79"/>
      <c r="K547" s="79"/>
      <c r="L547" s="79"/>
      <c r="M547" s="79"/>
      <c r="N547" s="79"/>
      <c r="O547" s="79"/>
      <c r="R547" s="79"/>
      <c r="S547" s="79"/>
      <c r="T547" s="79"/>
      <c r="U547" s="80"/>
      <c r="W547" s="79"/>
    </row>
    <row r="548" spans="3:23" ht="14.25" customHeight="1">
      <c r="C548" s="79"/>
      <c r="D548" s="79"/>
      <c r="E548" s="79"/>
      <c r="F548" s="79"/>
      <c r="G548" s="79"/>
      <c r="H548" s="79"/>
      <c r="K548" s="79"/>
      <c r="L548" s="79"/>
      <c r="M548" s="79"/>
      <c r="N548" s="79"/>
      <c r="O548" s="79"/>
      <c r="R548" s="79"/>
      <c r="S548" s="79"/>
      <c r="T548" s="79"/>
      <c r="U548" s="80"/>
      <c r="W548" s="79"/>
    </row>
    <row r="549" spans="3:23" ht="14.25" customHeight="1">
      <c r="C549" s="79"/>
      <c r="D549" s="79"/>
      <c r="E549" s="79"/>
      <c r="F549" s="79"/>
      <c r="G549" s="79"/>
      <c r="H549" s="79"/>
      <c r="K549" s="79"/>
      <c r="L549" s="79"/>
      <c r="M549" s="79"/>
      <c r="N549" s="79"/>
      <c r="O549" s="79"/>
      <c r="R549" s="79"/>
      <c r="S549" s="79"/>
      <c r="T549" s="79"/>
      <c r="U549" s="80"/>
      <c r="W549" s="79"/>
    </row>
    <row r="550" spans="3:23" ht="14.25" customHeight="1">
      <c r="C550" s="79"/>
      <c r="D550" s="79"/>
      <c r="E550" s="79"/>
      <c r="F550" s="79"/>
      <c r="G550" s="79"/>
      <c r="H550" s="79"/>
      <c r="K550" s="79"/>
      <c r="L550" s="79"/>
      <c r="M550" s="79"/>
      <c r="N550" s="79"/>
      <c r="O550" s="79"/>
      <c r="R550" s="79"/>
      <c r="S550" s="79"/>
      <c r="T550" s="79"/>
      <c r="U550" s="80"/>
      <c r="W550" s="79"/>
    </row>
    <row r="551" spans="3:23" ht="14.25" customHeight="1">
      <c r="C551" s="79"/>
      <c r="D551" s="79"/>
      <c r="E551" s="79"/>
      <c r="F551" s="79"/>
      <c r="G551" s="79"/>
      <c r="H551" s="79"/>
      <c r="K551" s="79"/>
      <c r="L551" s="79"/>
      <c r="M551" s="79"/>
      <c r="N551" s="79"/>
      <c r="O551" s="79"/>
      <c r="R551" s="79"/>
      <c r="S551" s="79"/>
      <c r="T551" s="79"/>
      <c r="U551" s="80"/>
      <c r="W551" s="79"/>
    </row>
    <row r="552" spans="3:23" ht="14.25" customHeight="1">
      <c r="C552" s="79"/>
      <c r="D552" s="79"/>
      <c r="E552" s="79"/>
      <c r="F552" s="79"/>
      <c r="G552" s="79"/>
      <c r="H552" s="79"/>
      <c r="K552" s="79"/>
      <c r="L552" s="79"/>
      <c r="M552" s="79"/>
      <c r="N552" s="79"/>
      <c r="O552" s="79"/>
      <c r="R552" s="79"/>
      <c r="S552" s="79"/>
      <c r="T552" s="79"/>
      <c r="U552" s="80"/>
      <c r="W552" s="79"/>
    </row>
    <row r="553" spans="3:23" ht="14.25" customHeight="1">
      <c r="C553" s="79"/>
      <c r="D553" s="79"/>
      <c r="E553" s="79"/>
      <c r="F553" s="79"/>
      <c r="G553" s="79"/>
      <c r="H553" s="79"/>
      <c r="K553" s="79"/>
      <c r="L553" s="79"/>
      <c r="M553" s="79"/>
      <c r="N553" s="79"/>
      <c r="O553" s="79"/>
      <c r="R553" s="79"/>
      <c r="S553" s="79"/>
      <c r="T553" s="79"/>
      <c r="U553" s="80"/>
      <c r="W553" s="79"/>
    </row>
    <row r="554" spans="3:23" ht="14.25" customHeight="1">
      <c r="C554" s="79"/>
      <c r="D554" s="79"/>
      <c r="E554" s="79"/>
      <c r="F554" s="79"/>
      <c r="G554" s="79"/>
      <c r="H554" s="79"/>
      <c r="K554" s="79"/>
      <c r="L554" s="79"/>
      <c r="M554" s="79"/>
      <c r="N554" s="79"/>
      <c r="O554" s="79"/>
      <c r="R554" s="79"/>
      <c r="S554" s="79"/>
      <c r="T554" s="79"/>
      <c r="U554" s="80"/>
      <c r="W554" s="79"/>
    </row>
    <row r="555" spans="3:23" ht="14.25" customHeight="1">
      <c r="C555" s="79"/>
      <c r="D555" s="79"/>
      <c r="E555" s="79"/>
      <c r="F555" s="79"/>
      <c r="G555" s="79"/>
      <c r="H555" s="79"/>
      <c r="K555" s="79"/>
      <c r="L555" s="79"/>
      <c r="M555" s="79"/>
      <c r="N555" s="79"/>
      <c r="O555" s="79"/>
      <c r="R555" s="79"/>
      <c r="S555" s="79"/>
      <c r="T555" s="79"/>
      <c r="U555" s="80"/>
      <c r="W555" s="79"/>
    </row>
    <row r="556" spans="3:23" ht="14.25" customHeight="1">
      <c r="C556" s="79"/>
      <c r="D556" s="79"/>
      <c r="E556" s="79"/>
      <c r="F556" s="79"/>
      <c r="G556" s="79"/>
      <c r="H556" s="79"/>
      <c r="K556" s="79"/>
      <c r="L556" s="79"/>
      <c r="M556" s="79"/>
      <c r="N556" s="79"/>
      <c r="O556" s="79"/>
      <c r="R556" s="79"/>
      <c r="S556" s="79"/>
      <c r="T556" s="79"/>
      <c r="U556" s="80"/>
      <c r="W556" s="79"/>
    </row>
    <row r="557" spans="3:23" ht="14.25" customHeight="1">
      <c r="C557" s="79"/>
      <c r="D557" s="79"/>
      <c r="E557" s="79"/>
      <c r="F557" s="79"/>
      <c r="G557" s="79"/>
      <c r="H557" s="79"/>
      <c r="K557" s="79"/>
      <c r="L557" s="79"/>
      <c r="M557" s="79"/>
      <c r="N557" s="79"/>
      <c r="O557" s="79"/>
      <c r="R557" s="79"/>
      <c r="S557" s="79"/>
      <c r="T557" s="79"/>
      <c r="U557" s="80"/>
      <c r="W557" s="79"/>
    </row>
    <row r="558" spans="3:23" ht="14.25" customHeight="1">
      <c r="C558" s="79"/>
      <c r="D558" s="79"/>
      <c r="E558" s="79"/>
      <c r="F558" s="79"/>
      <c r="G558" s="79"/>
      <c r="H558" s="79"/>
      <c r="K558" s="79"/>
      <c r="L558" s="79"/>
      <c r="M558" s="79"/>
      <c r="N558" s="79"/>
      <c r="O558" s="79"/>
      <c r="R558" s="79"/>
      <c r="S558" s="79"/>
      <c r="T558" s="79"/>
      <c r="U558" s="80"/>
      <c r="W558" s="79"/>
    </row>
    <row r="559" spans="3:23" ht="14.25" customHeight="1">
      <c r="C559" s="79"/>
      <c r="D559" s="79"/>
      <c r="E559" s="79"/>
      <c r="F559" s="79"/>
      <c r="G559" s="79"/>
      <c r="H559" s="79"/>
      <c r="K559" s="79"/>
      <c r="L559" s="79"/>
      <c r="M559" s="79"/>
      <c r="N559" s="79"/>
      <c r="O559" s="79"/>
      <c r="R559" s="79"/>
      <c r="S559" s="79"/>
      <c r="T559" s="79"/>
      <c r="U559" s="80"/>
      <c r="W559" s="79"/>
    </row>
    <row r="560" spans="3:23" ht="14.25" customHeight="1">
      <c r="C560" s="79"/>
      <c r="D560" s="79"/>
      <c r="E560" s="79"/>
      <c r="F560" s="79"/>
      <c r="G560" s="79"/>
      <c r="H560" s="79"/>
      <c r="K560" s="79"/>
      <c r="L560" s="79"/>
      <c r="M560" s="79"/>
      <c r="N560" s="79"/>
      <c r="O560" s="79"/>
      <c r="R560" s="79"/>
      <c r="S560" s="79"/>
      <c r="T560" s="79"/>
      <c r="U560" s="80"/>
      <c r="W560" s="79"/>
    </row>
    <row r="561" spans="3:23" ht="14.25" customHeight="1">
      <c r="C561" s="79"/>
      <c r="D561" s="79"/>
      <c r="E561" s="79"/>
      <c r="F561" s="79"/>
      <c r="G561" s="79"/>
      <c r="H561" s="79"/>
      <c r="K561" s="79"/>
      <c r="L561" s="79"/>
      <c r="M561" s="79"/>
      <c r="N561" s="79"/>
      <c r="O561" s="79"/>
      <c r="R561" s="79"/>
      <c r="S561" s="79"/>
      <c r="T561" s="79"/>
      <c r="U561" s="80"/>
      <c r="W561" s="79"/>
    </row>
    <row r="562" spans="3:23" ht="14.25" customHeight="1">
      <c r="C562" s="79"/>
      <c r="D562" s="79"/>
      <c r="E562" s="79"/>
      <c r="F562" s="79"/>
      <c r="G562" s="79"/>
      <c r="H562" s="79"/>
      <c r="K562" s="79"/>
      <c r="L562" s="79"/>
      <c r="M562" s="79"/>
      <c r="N562" s="79"/>
      <c r="O562" s="79"/>
      <c r="R562" s="79"/>
      <c r="S562" s="79"/>
      <c r="T562" s="79"/>
      <c r="U562" s="80"/>
      <c r="W562" s="79"/>
    </row>
    <row r="563" spans="3:23" ht="14.25" customHeight="1">
      <c r="C563" s="79"/>
      <c r="D563" s="79"/>
      <c r="E563" s="79"/>
      <c r="F563" s="79"/>
      <c r="G563" s="79"/>
      <c r="H563" s="79"/>
      <c r="K563" s="79"/>
      <c r="L563" s="79"/>
      <c r="M563" s="79"/>
      <c r="N563" s="79"/>
      <c r="O563" s="79"/>
      <c r="R563" s="79"/>
      <c r="S563" s="79"/>
      <c r="T563" s="79"/>
      <c r="U563" s="80"/>
      <c r="W563" s="79"/>
    </row>
    <row r="564" spans="3:23" ht="14.25" customHeight="1">
      <c r="C564" s="79"/>
      <c r="D564" s="79"/>
      <c r="E564" s="79"/>
      <c r="F564" s="79"/>
      <c r="G564" s="79"/>
      <c r="H564" s="79"/>
      <c r="K564" s="79"/>
      <c r="L564" s="79"/>
      <c r="M564" s="79"/>
      <c r="N564" s="79"/>
      <c r="O564" s="79"/>
      <c r="R564" s="79"/>
      <c r="S564" s="79"/>
      <c r="T564" s="79"/>
      <c r="U564" s="80"/>
      <c r="W564" s="79"/>
    </row>
    <row r="565" spans="3:23" ht="14.25" customHeight="1">
      <c r="C565" s="79"/>
      <c r="D565" s="79"/>
      <c r="E565" s="79"/>
      <c r="F565" s="79"/>
      <c r="G565" s="79"/>
      <c r="H565" s="79"/>
      <c r="K565" s="79"/>
      <c r="L565" s="79"/>
      <c r="M565" s="79"/>
      <c r="N565" s="79"/>
      <c r="O565" s="79"/>
      <c r="R565" s="79"/>
      <c r="S565" s="79"/>
      <c r="T565" s="79"/>
      <c r="U565" s="80"/>
      <c r="W565" s="79"/>
    </row>
    <row r="566" spans="3:23" ht="14.25" customHeight="1">
      <c r="C566" s="79"/>
      <c r="D566" s="79"/>
      <c r="E566" s="79"/>
      <c r="F566" s="79"/>
      <c r="G566" s="79"/>
      <c r="H566" s="79"/>
      <c r="K566" s="79"/>
      <c r="L566" s="79"/>
      <c r="M566" s="79"/>
      <c r="N566" s="79"/>
      <c r="O566" s="79"/>
      <c r="R566" s="79"/>
      <c r="S566" s="79"/>
      <c r="T566" s="79"/>
      <c r="U566" s="80"/>
      <c r="W566" s="79"/>
    </row>
    <row r="567" spans="3:23" ht="14.25" customHeight="1">
      <c r="C567" s="79"/>
      <c r="D567" s="79"/>
      <c r="E567" s="79"/>
      <c r="F567" s="79"/>
      <c r="G567" s="79"/>
      <c r="H567" s="79"/>
      <c r="K567" s="79"/>
      <c r="L567" s="79"/>
      <c r="M567" s="79"/>
      <c r="N567" s="79"/>
      <c r="O567" s="79"/>
      <c r="R567" s="79"/>
      <c r="S567" s="79"/>
      <c r="T567" s="79"/>
      <c r="U567" s="80"/>
      <c r="W567" s="79"/>
    </row>
    <row r="568" spans="3:23" ht="14.25" customHeight="1">
      <c r="C568" s="79"/>
      <c r="D568" s="79"/>
      <c r="E568" s="79"/>
      <c r="F568" s="79"/>
      <c r="G568" s="79"/>
      <c r="H568" s="79"/>
      <c r="K568" s="79"/>
      <c r="L568" s="79"/>
      <c r="M568" s="79"/>
      <c r="N568" s="79"/>
      <c r="O568" s="79"/>
      <c r="R568" s="79"/>
      <c r="S568" s="79"/>
      <c r="T568" s="79"/>
      <c r="U568" s="80"/>
      <c r="W568" s="79"/>
    </row>
    <row r="569" spans="3:23" ht="14.25" customHeight="1">
      <c r="C569" s="79"/>
      <c r="D569" s="79"/>
      <c r="E569" s="79"/>
      <c r="F569" s="79"/>
      <c r="G569" s="79"/>
      <c r="H569" s="79"/>
      <c r="K569" s="79"/>
      <c r="L569" s="79"/>
      <c r="M569" s="79"/>
      <c r="N569" s="79"/>
      <c r="O569" s="79"/>
      <c r="R569" s="79"/>
      <c r="S569" s="79"/>
      <c r="T569" s="79"/>
      <c r="U569" s="80"/>
      <c r="W569" s="79"/>
    </row>
    <row r="570" spans="3:23" ht="14.25" customHeight="1">
      <c r="C570" s="79"/>
      <c r="D570" s="79"/>
      <c r="E570" s="79"/>
      <c r="F570" s="79"/>
      <c r="G570" s="79"/>
      <c r="H570" s="79"/>
      <c r="K570" s="79"/>
      <c r="L570" s="79"/>
      <c r="M570" s="79"/>
      <c r="N570" s="79"/>
      <c r="O570" s="79"/>
      <c r="R570" s="79"/>
      <c r="S570" s="79"/>
      <c r="T570" s="79"/>
      <c r="U570" s="80"/>
      <c r="W570" s="79"/>
    </row>
    <row r="571" spans="3:23" ht="14.25" customHeight="1">
      <c r="C571" s="79"/>
      <c r="D571" s="79"/>
      <c r="E571" s="79"/>
      <c r="F571" s="79"/>
      <c r="G571" s="79"/>
      <c r="H571" s="79"/>
      <c r="K571" s="79"/>
      <c r="L571" s="79"/>
      <c r="M571" s="79"/>
      <c r="N571" s="79"/>
      <c r="O571" s="79"/>
      <c r="R571" s="79"/>
      <c r="S571" s="79"/>
      <c r="T571" s="79"/>
      <c r="U571" s="80"/>
      <c r="W571" s="79"/>
    </row>
    <row r="572" spans="3:23" ht="14.25" customHeight="1">
      <c r="C572" s="79"/>
      <c r="D572" s="79"/>
      <c r="E572" s="79"/>
      <c r="F572" s="79"/>
      <c r="G572" s="79"/>
      <c r="H572" s="79"/>
      <c r="K572" s="79"/>
      <c r="L572" s="79"/>
      <c r="M572" s="79"/>
      <c r="N572" s="79"/>
      <c r="O572" s="79"/>
      <c r="R572" s="79"/>
      <c r="S572" s="79"/>
      <c r="T572" s="79"/>
      <c r="U572" s="80"/>
      <c r="W572" s="79"/>
    </row>
    <row r="573" spans="3:23" ht="14.25" customHeight="1">
      <c r="C573" s="79"/>
      <c r="D573" s="79"/>
      <c r="E573" s="79"/>
      <c r="F573" s="79"/>
      <c r="G573" s="79"/>
      <c r="H573" s="79"/>
      <c r="K573" s="79"/>
      <c r="L573" s="79"/>
      <c r="M573" s="79"/>
      <c r="N573" s="79"/>
      <c r="O573" s="79"/>
      <c r="R573" s="79"/>
      <c r="S573" s="79"/>
      <c r="T573" s="79"/>
      <c r="U573" s="80"/>
      <c r="W573" s="79"/>
    </row>
    <row r="574" spans="3:23" ht="14.25" customHeight="1">
      <c r="C574" s="79"/>
      <c r="D574" s="79"/>
      <c r="E574" s="79"/>
      <c r="F574" s="79"/>
      <c r="G574" s="79"/>
      <c r="H574" s="79"/>
      <c r="K574" s="79"/>
      <c r="L574" s="79"/>
      <c r="M574" s="79"/>
      <c r="N574" s="79"/>
      <c r="O574" s="79"/>
      <c r="R574" s="79"/>
      <c r="S574" s="79"/>
      <c r="T574" s="79"/>
      <c r="U574" s="80"/>
      <c r="W574" s="79"/>
    </row>
    <row r="575" spans="3:23" ht="14.25" customHeight="1">
      <c r="C575" s="79"/>
      <c r="D575" s="79"/>
      <c r="E575" s="79"/>
      <c r="F575" s="79"/>
      <c r="G575" s="79"/>
      <c r="H575" s="79"/>
      <c r="K575" s="79"/>
      <c r="L575" s="79"/>
      <c r="M575" s="79"/>
      <c r="N575" s="79"/>
      <c r="O575" s="79"/>
      <c r="R575" s="79"/>
      <c r="S575" s="79"/>
      <c r="T575" s="79"/>
      <c r="U575" s="80"/>
      <c r="W575" s="79"/>
    </row>
    <row r="576" spans="3:23" ht="14.25" customHeight="1">
      <c r="C576" s="79"/>
      <c r="D576" s="79"/>
      <c r="E576" s="79"/>
      <c r="F576" s="79"/>
      <c r="G576" s="79"/>
      <c r="H576" s="79"/>
      <c r="K576" s="79"/>
      <c r="L576" s="79"/>
      <c r="M576" s="79"/>
      <c r="N576" s="79"/>
      <c r="O576" s="79"/>
      <c r="R576" s="79"/>
      <c r="S576" s="79"/>
      <c r="T576" s="79"/>
      <c r="U576" s="80"/>
      <c r="W576" s="79"/>
    </row>
    <row r="577" spans="3:23" ht="14.25" customHeight="1">
      <c r="C577" s="79"/>
      <c r="D577" s="79"/>
      <c r="E577" s="79"/>
      <c r="F577" s="79"/>
      <c r="G577" s="79"/>
      <c r="H577" s="79"/>
      <c r="K577" s="79"/>
      <c r="L577" s="79"/>
      <c r="M577" s="79"/>
      <c r="N577" s="79"/>
      <c r="O577" s="79"/>
      <c r="R577" s="79"/>
      <c r="S577" s="79"/>
      <c r="T577" s="79"/>
      <c r="U577" s="80"/>
      <c r="W577" s="79"/>
    </row>
    <row r="578" spans="3:23" ht="14.25" customHeight="1">
      <c r="C578" s="79"/>
      <c r="D578" s="79"/>
      <c r="E578" s="79"/>
      <c r="F578" s="79"/>
      <c r="G578" s="79"/>
      <c r="H578" s="79"/>
      <c r="K578" s="79"/>
      <c r="L578" s="79"/>
      <c r="M578" s="79"/>
      <c r="N578" s="79"/>
      <c r="O578" s="79"/>
      <c r="R578" s="79"/>
      <c r="S578" s="79"/>
      <c r="T578" s="79"/>
      <c r="U578" s="80"/>
      <c r="W578" s="79"/>
    </row>
    <row r="579" spans="3:23" ht="14.25" customHeight="1">
      <c r="C579" s="79"/>
      <c r="D579" s="79"/>
      <c r="E579" s="79"/>
      <c r="F579" s="79"/>
      <c r="G579" s="79"/>
      <c r="H579" s="79"/>
      <c r="K579" s="79"/>
      <c r="L579" s="79"/>
      <c r="M579" s="79"/>
      <c r="N579" s="79"/>
      <c r="O579" s="79"/>
      <c r="R579" s="79"/>
      <c r="S579" s="79"/>
      <c r="T579" s="79"/>
      <c r="U579" s="80"/>
      <c r="W579" s="79"/>
    </row>
    <row r="580" spans="3:23" ht="14.25" customHeight="1">
      <c r="C580" s="79"/>
      <c r="D580" s="79"/>
      <c r="E580" s="79"/>
      <c r="F580" s="79"/>
      <c r="G580" s="79"/>
      <c r="H580" s="79"/>
      <c r="K580" s="79"/>
      <c r="L580" s="79"/>
      <c r="M580" s="79"/>
      <c r="N580" s="79"/>
      <c r="O580" s="79"/>
      <c r="R580" s="79"/>
      <c r="S580" s="79"/>
      <c r="T580" s="79"/>
      <c r="U580" s="80"/>
      <c r="W580" s="79"/>
    </row>
    <row r="581" spans="3:23" ht="14.25" customHeight="1">
      <c r="C581" s="79"/>
      <c r="D581" s="79"/>
      <c r="E581" s="79"/>
      <c r="F581" s="79"/>
      <c r="G581" s="79"/>
      <c r="H581" s="79"/>
      <c r="K581" s="79"/>
      <c r="L581" s="79"/>
      <c r="M581" s="79"/>
      <c r="N581" s="79"/>
      <c r="O581" s="79"/>
      <c r="R581" s="79"/>
      <c r="S581" s="79"/>
      <c r="T581" s="79"/>
      <c r="U581" s="80"/>
      <c r="W581" s="79"/>
    </row>
    <row r="582" spans="3:23" ht="14.25" customHeight="1">
      <c r="C582" s="79"/>
      <c r="D582" s="79"/>
      <c r="E582" s="79"/>
      <c r="F582" s="79"/>
      <c r="G582" s="79"/>
      <c r="H582" s="79"/>
      <c r="K582" s="79"/>
      <c r="L582" s="79"/>
      <c r="M582" s="79"/>
      <c r="N582" s="79"/>
      <c r="O582" s="79"/>
      <c r="R582" s="79"/>
      <c r="S582" s="79"/>
      <c r="T582" s="79"/>
      <c r="U582" s="80"/>
      <c r="W582" s="79"/>
    </row>
    <row r="583" spans="3:23" ht="14.25" customHeight="1">
      <c r="C583" s="79"/>
      <c r="D583" s="79"/>
      <c r="E583" s="79"/>
      <c r="F583" s="79"/>
      <c r="G583" s="79"/>
      <c r="H583" s="79"/>
      <c r="K583" s="79"/>
      <c r="L583" s="79"/>
      <c r="M583" s="79"/>
      <c r="N583" s="79"/>
      <c r="O583" s="79"/>
      <c r="R583" s="79"/>
      <c r="S583" s="79"/>
      <c r="T583" s="79"/>
      <c r="U583" s="80"/>
      <c r="W583" s="79"/>
    </row>
    <row r="584" spans="3:23" ht="14.25" customHeight="1">
      <c r="C584" s="79"/>
      <c r="D584" s="79"/>
      <c r="E584" s="79"/>
      <c r="F584" s="79"/>
      <c r="G584" s="79"/>
      <c r="H584" s="79"/>
      <c r="K584" s="79"/>
      <c r="L584" s="79"/>
      <c r="M584" s="79"/>
      <c r="N584" s="79"/>
      <c r="O584" s="79"/>
      <c r="R584" s="79"/>
      <c r="S584" s="79"/>
      <c r="T584" s="79"/>
      <c r="U584" s="80"/>
      <c r="W584" s="79"/>
    </row>
    <row r="585" spans="3:23" ht="14.25" customHeight="1">
      <c r="C585" s="79"/>
      <c r="D585" s="79"/>
      <c r="E585" s="79"/>
      <c r="F585" s="79"/>
      <c r="G585" s="79"/>
      <c r="H585" s="79"/>
      <c r="K585" s="79"/>
      <c r="L585" s="79"/>
      <c r="M585" s="79"/>
      <c r="N585" s="79"/>
      <c r="O585" s="79"/>
      <c r="R585" s="79"/>
      <c r="S585" s="79"/>
      <c r="T585" s="79"/>
      <c r="U585" s="80"/>
      <c r="W585" s="79"/>
    </row>
    <row r="586" spans="3:23" ht="14.25" customHeight="1">
      <c r="C586" s="79"/>
      <c r="D586" s="79"/>
      <c r="E586" s="79"/>
      <c r="F586" s="79"/>
      <c r="G586" s="79"/>
      <c r="H586" s="79"/>
      <c r="K586" s="79"/>
      <c r="L586" s="79"/>
      <c r="M586" s="79"/>
      <c r="N586" s="79"/>
      <c r="O586" s="79"/>
      <c r="R586" s="79"/>
      <c r="S586" s="79"/>
      <c r="T586" s="79"/>
      <c r="U586" s="80"/>
      <c r="W586" s="79"/>
    </row>
    <row r="587" spans="3:23" ht="14.25" customHeight="1">
      <c r="C587" s="79"/>
      <c r="D587" s="79"/>
      <c r="E587" s="79"/>
      <c r="F587" s="79"/>
      <c r="G587" s="79"/>
      <c r="H587" s="79"/>
      <c r="K587" s="79"/>
      <c r="L587" s="79"/>
      <c r="M587" s="79"/>
      <c r="N587" s="79"/>
      <c r="O587" s="79"/>
      <c r="R587" s="79"/>
      <c r="S587" s="79"/>
      <c r="T587" s="79"/>
      <c r="U587" s="80"/>
      <c r="W587" s="79"/>
    </row>
    <row r="588" spans="3:23" ht="14.25" customHeight="1">
      <c r="C588" s="79"/>
      <c r="D588" s="79"/>
      <c r="E588" s="79"/>
      <c r="F588" s="79"/>
      <c r="G588" s="79"/>
      <c r="H588" s="79"/>
      <c r="K588" s="79"/>
      <c r="L588" s="79"/>
      <c r="M588" s="79"/>
      <c r="N588" s="79"/>
      <c r="O588" s="79"/>
      <c r="R588" s="79"/>
      <c r="S588" s="79"/>
      <c r="T588" s="79"/>
      <c r="U588" s="80"/>
      <c r="W588" s="79"/>
    </row>
    <row r="589" spans="3:23" ht="14.25" customHeight="1">
      <c r="C589" s="79"/>
      <c r="D589" s="79"/>
      <c r="E589" s="79"/>
      <c r="F589" s="79"/>
      <c r="G589" s="79"/>
      <c r="H589" s="79"/>
      <c r="K589" s="79"/>
      <c r="L589" s="79"/>
      <c r="M589" s="79"/>
      <c r="N589" s="79"/>
      <c r="O589" s="79"/>
      <c r="R589" s="79"/>
      <c r="S589" s="79"/>
      <c r="T589" s="79"/>
      <c r="U589" s="80"/>
      <c r="W589" s="79"/>
    </row>
    <row r="590" spans="3:23" ht="14.25" customHeight="1">
      <c r="C590" s="79"/>
      <c r="D590" s="79"/>
      <c r="E590" s="79"/>
      <c r="F590" s="79"/>
      <c r="G590" s="79"/>
      <c r="H590" s="79"/>
      <c r="K590" s="79"/>
      <c r="L590" s="79"/>
      <c r="M590" s="79"/>
      <c r="N590" s="79"/>
      <c r="O590" s="79"/>
      <c r="R590" s="79"/>
      <c r="S590" s="79"/>
      <c r="T590" s="79"/>
      <c r="U590" s="80"/>
      <c r="W590" s="79"/>
    </row>
    <row r="591" spans="3:23" ht="14.25" customHeight="1">
      <c r="C591" s="79"/>
      <c r="D591" s="79"/>
      <c r="E591" s="79"/>
      <c r="F591" s="79"/>
      <c r="G591" s="79"/>
      <c r="H591" s="79"/>
      <c r="K591" s="79"/>
      <c r="L591" s="79"/>
      <c r="M591" s="79"/>
      <c r="N591" s="79"/>
      <c r="O591" s="79"/>
      <c r="R591" s="79"/>
      <c r="S591" s="79"/>
      <c r="T591" s="79"/>
      <c r="U591" s="80"/>
      <c r="W591" s="79"/>
    </row>
    <row r="592" spans="3:23" ht="14.25" customHeight="1">
      <c r="C592" s="79"/>
      <c r="D592" s="79"/>
      <c r="E592" s="79"/>
      <c r="F592" s="79"/>
      <c r="G592" s="79"/>
      <c r="H592" s="79"/>
      <c r="K592" s="79"/>
      <c r="L592" s="79"/>
      <c r="M592" s="79"/>
      <c r="N592" s="79"/>
      <c r="O592" s="79"/>
      <c r="R592" s="79"/>
      <c r="S592" s="79"/>
      <c r="T592" s="79"/>
      <c r="U592" s="80"/>
      <c r="W592" s="79"/>
    </row>
    <row r="593" spans="3:23" ht="14.25" customHeight="1">
      <c r="C593" s="79"/>
      <c r="D593" s="79"/>
      <c r="E593" s="79"/>
      <c r="F593" s="79"/>
      <c r="G593" s="79"/>
      <c r="H593" s="79"/>
      <c r="K593" s="79"/>
      <c r="L593" s="79"/>
      <c r="M593" s="79"/>
      <c r="N593" s="79"/>
      <c r="O593" s="79"/>
      <c r="R593" s="79"/>
      <c r="S593" s="79"/>
      <c r="T593" s="79"/>
      <c r="U593" s="80"/>
      <c r="W593" s="79"/>
    </row>
    <row r="594" spans="3:23" ht="14.25" customHeight="1">
      <c r="C594" s="79"/>
      <c r="D594" s="79"/>
      <c r="E594" s="79"/>
      <c r="F594" s="79"/>
      <c r="G594" s="79"/>
      <c r="H594" s="79"/>
      <c r="K594" s="79"/>
      <c r="L594" s="79"/>
      <c r="M594" s="79"/>
      <c r="N594" s="79"/>
      <c r="O594" s="79"/>
      <c r="R594" s="79"/>
      <c r="S594" s="79"/>
      <c r="T594" s="79"/>
      <c r="U594" s="80"/>
      <c r="W594" s="79"/>
    </row>
    <row r="595" spans="3:23" ht="14.25" customHeight="1">
      <c r="C595" s="79"/>
      <c r="D595" s="79"/>
      <c r="E595" s="79"/>
      <c r="F595" s="79"/>
      <c r="G595" s="79"/>
      <c r="H595" s="79"/>
      <c r="K595" s="79"/>
      <c r="L595" s="79"/>
      <c r="M595" s="79"/>
      <c r="N595" s="79"/>
      <c r="O595" s="79"/>
      <c r="R595" s="79"/>
      <c r="S595" s="79"/>
      <c r="T595" s="79"/>
      <c r="U595" s="80"/>
      <c r="W595" s="79"/>
    </row>
    <row r="596" spans="3:23" ht="14.25" customHeight="1">
      <c r="C596" s="79"/>
      <c r="D596" s="79"/>
      <c r="E596" s="79"/>
      <c r="F596" s="79"/>
      <c r="G596" s="79"/>
      <c r="H596" s="79"/>
      <c r="K596" s="79"/>
      <c r="L596" s="79"/>
      <c r="M596" s="79"/>
      <c r="N596" s="79"/>
      <c r="O596" s="79"/>
      <c r="R596" s="79"/>
      <c r="S596" s="79"/>
      <c r="T596" s="79"/>
      <c r="U596" s="80"/>
      <c r="W596" s="79"/>
    </row>
    <row r="597" spans="3:23" ht="14.25" customHeight="1">
      <c r="C597" s="79"/>
      <c r="D597" s="79"/>
      <c r="E597" s="79"/>
      <c r="F597" s="79"/>
      <c r="G597" s="79"/>
      <c r="H597" s="79"/>
      <c r="K597" s="79"/>
      <c r="L597" s="79"/>
      <c r="M597" s="79"/>
      <c r="N597" s="79"/>
      <c r="O597" s="79"/>
      <c r="R597" s="79"/>
      <c r="S597" s="79"/>
      <c r="T597" s="79"/>
      <c r="U597" s="80"/>
      <c r="W597" s="79"/>
    </row>
    <row r="598" spans="3:23" ht="14.25" customHeight="1">
      <c r="C598" s="79"/>
      <c r="D598" s="79"/>
      <c r="E598" s="79"/>
      <c r="F598" s="79"/>
      <c r="G598" s="79"/>
      <c r="H598" s="79"/>
      <c r="K598" s="79"/>
      <c r="L598" s="79"/>
      <c r="M598" s="79"/>
      <c r="N598" s="79"/>
      <c r="O598" s="79"/>
      <c r="R598" s="79"/>
      <c r="S598" s="79"/>
      <c r="T598" s="79"/>
      <c r="U598" s="80"/>
      <c r="W598" s="79"/>
    </row>
    <row r="599" spans="3:23" ht="14.25" customHeight="1">
      <c r="C599" s="79"/>
      <c r="D599" s="79"/>
      <c r="E599" s="79"/>
      <c r="F599" s="79"/>
      <c r="G599" s="79"/>
      <c r="H599" s="79"/>
      <c r="K599" s="79"/>
      <c r="L599" s="79"/>
      <c r="M599" s="79"/>
      <c r="N599" s="79"/>
      <c r="O599" s="79"/>
      <c r="R599" s="79"/>
      <c r="S599" s="79"/>
      <c r="T599" s="79"/>
      <c r="U599" s="80"/>
      <c r="W599" s="79"/>
    </row>
    <row r="600" spans="3:23" ht="14.25" customHeight="1">
      <c r="C600" s="79"/>
      <c r="D600" s="79"/>
      <c r="E600" s="79"/>
      <c r="F600" s="79"/>
      <c r="G600" s="79"/>
      <c r="H600" s="79"/>
      <c r="K600" s="79"/>
      <c r="L600" s="79"/>
      <c r="M600" s="79"/>
      <c r="N600" s="79"/>
      <c r="O600" s="79"/>
      <c r="R600" s="79"/>
      <c r="S600" s="79"/>
      <c r="T600" s="79"/>
      <c r="U600" s="80"/>
      <c r="W600" s="79"/>
    </row>
    <row r="601" spans="3:23" ht="14.25" customHeight="1">
      <c r="C601" s="79"/>
      <c r="D601" s="79"/>
      <c r="E601" s="79"/>
      <c r="F601" s="79"/>
      <c r="G601" s="79"/>
      <c r="H601" s="79"/>
      <c r="K601" s="79"/>
      <c r="L601" s="79"/>
      <c r="M601" s="79"/>
      <c r="N601" s="79"/>
      <c r="O601" s="79"/>
      <c r="R601" s="79"/>
      <c r="S601" s="79"/>
      <c r="T601" s="79"/>
      <c r="U601" s="80"/>
      <c r="W601" s="79"/>
    </row>
    <row r="602" spans="3:23" ht="14.25" customHeight="1">
      <c r="C602" s="79"/>
      <c r="D602" s="79"/>
      <c r="E602" s="79"/>
      <c r="F602" s="79"/>
      <c r="G602" s="79"/>
      <c r="H602" s="79"/>
      <c r="K602" s="79"/>
      <c r="L602" s="79"/>
      <c r="M602" s="79"/>
      <c r="N602" s="79"/>
      <c r="O602" s="79"/>
      <c r="R602" s="79"/>
      <c r="S602" s="79"/>
      <c r="T602" s="79"/>
      <c r="U602" s="80"/>
      <c r="W602" s="79"/>
    </row>
    <row r="603" spans="3:23" ht="15.75" customHeight="1"/>
    <row r="604" spans="3:23" ht="15.75" customHeight="1"/>
    <row r="605" spans="3:23" ht="15.75" customHeight="1"/>
    <row r="606" spans="3:23" ht="15.75" customHeight="1"/>
    <row r="607" spans="3:23" ht="15.75" customHeight="1"/>
    <row r="608" spans="3:23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J8:O9"/>
    <mergeCell ref="O402:P402"/>
    <mergeCell ref="X31:AC31"/>
    <mergeCell ref="X50:AC50"/>
    <mergeCell ref="B2:D2"/>
    <mergeCell ref="B3:D4"/>
    <mergeCell ref="B5:C5"/>
    <mergeCell ref="B6:C6"/>
    <mergeCell ref="B8:G9"/>
    <mergeCell ref="Q8:V9"/>
    <mergeCell ref="X12:AC12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99"/>
  <sheetViews>
    <sheetView workbookViewId="0">
      <selection activeCell="G8" sqref="G8"/>
    </sheetView>
  </sheetViews>
  <sheetFormatPr baseColWidth="10" defaultColWidth="14.44140625" defaultRowHeight="15" customHeight="1"/>
  <cols>
    <col min="1" max="1" width="10.6640625" customWidth="1"/>
    <col min="2" max="2" width="15.5546875" bestFit="1" customWidth="1"/>
    <col min="3" max="3" width="12" bestFit="1" customWidth="1"/>
    <col min="4" max="5" width="18.44140625" bestFit="1" customWidth="1"/>
    <col min="6" max="6" width="16.6640625" bestFit="1" customWidth="1"/>
    <col min="7" max="7" width="12.5546875" customWidth="1"/>
    <col min="8" max="26" width="10.6640625" customWidth="1"/>
  </cols>
  <sheetData>
    <row r="1" spans="1:7" ht="14.25" customHeight="1" thickBot="1">
      <c r="A1" s="202" t="s">
        <v>109</v>
      </c>
      <c r="B1" s="203" t="s">
        <v>116</v>
      </c>
      <c r="C1" s="203" t="s">
        <v>110</v>
      </c>
      <c r="D1" s="204" t="s">
        <v>115</v>
      </c>
      <c r="E1" s="204" t="s">
        <v>113</v>
      </c>
      <c r="F1" s="1"/>
      <c r="G1" s="1"/>
    </row>
    <row r="2" spans="1:7" ht="14.25" customHeight="1">
      <c r="A2" s="30" t="s">
        <v>114</v>
      </c>
      <c r="B2" s="6">
        <v>928.65499999999997</v>
      </c>
      <c r="C2" s="5">
        <v>139</v>
      </c>
      <c r="D2" s="5">
        <v>12.81</v>
      </c>
      <c r="E2" s="7">
        <v>454</v>
      </c>
      <c r="F2" s="231"/>
      <c r="G2" s="1"/>
    </row>
    <row r="3" spans="1:7" ht="14.25" customHeight="1">
      <c r="A3" s="32" t="s">
        <v>111</v>
      </c>
      <c r="B3" s="10">
        <v>1098.7650000000001</v>
      </c>
      <c r="C3" s="9">
        <v>147</v>
      </c>
      <c r="D3" s="9">
        <v>19.489999999999998</v>
      </c>
      <c r="E3" s="11">
        <v>1311</v>
      </c>
      <c r="G3" s="205"/>
    </row>
    <row r="4" spans="1:7" ht="14.25" customHeight="1" thickBot="1">
      <c r="A4" s="34" t="s">
        <v>112</v>
      </c>
      <c r="B4" s="14">
        <v>715.87</v>
      </c>
      <c r="C4" s="13">
        <v>162</v>
      </c>
      <c r="D4" s="13">
        <v>10.76</v>
      </c>
      <c r="E4" s="15">
        <v>1399.8</v>
      </c>
      <c r="G4" s="205"/>
    </row>
    <row r="5" spans="1:7" ht="14.25" customHeight="1">
      <c r="G5" s="205"/>
    </row>
    <row r="6" spans="1:7" ht="14.25" customHeight="1">
      <c r="B6" s="1"/>
      <c r="C6" s="1"/>
      <c r="D6" s="1"/>
      <c r="E6" s="1"/>
      <c r="F6" s="1"/>
      <c r="G6" s="1"/>
    </row>
    <row r="7" spans="1:7" ht="14.25" customHeight="1">
      <c r="B7" s="1"/>
      <c r="C7" s="1"/>
      <c r="D7" s="1"/>
      <c r="E7" s="1"/>
      <c r="F7" s="1"/>
      <c r="G7" s="1"/>
    </row>
    <row r="8" spans="1:7" ht="14.25" customHeight="1">
      <c r="B8" s="1"/>
      <c r="C8" s="1"/>
      <c r="D8" s="1"/>
      <c r="E8" s="1"/>
      <c r="F8" s="1"/>
      <c r="G8" s="1"/>
    </row>
    <row r="9" spans="1:7" ht="14.25" customHeight="1">
      <c r="B9" s="1"/>
      <c r="C9" s="1"/>
      <c r="D9" s="1"/>
      <c r="E9" s="1"/>
      <c r="F9" s="1"/>
      <c r="G9" s="1"/>
    </row>
    <row r="10" spans="1:7" ht="14.25" customHeight="1">
      <c r="B10" s="1"/>
      <c r="C10" s="1"/>
      <c r="D10" s="1"/>
      <c r="E10" s="1"/>
      <c r="F10" s="1"/>
      <c r="G10" s="1"/>
    </row>
    <row r="11" spans="1:7" ht="14.25" customHeight="1">
      <c r="B11" s="1"/>
      <c r="C11" s="1"/>
      <c r="D11" s="1"/>
      <c r="E11" s="1"/>
      <c r="F11" s="1"/>
      <c r="G11" s="1"/>
    </row>
    <row r="12" spans="1:7" ht="14.25" customHeight="1">
      <c r="B12" s="1"/>
      <c r="C12" s="1"/>
      <c r="D12" s="1"/>
      <c r="E12" s="1"/>
      <c r="F12" s="1"/>
      <c r="G12" s="1"/>
    </row>
    <row r="13" spans="1:7" ht="14.25" customHeight="1">
      <c r="B13" s="1"/>
      <c r="C13" s="1"/>
      <c r="D13" s="1"/>
      <c r="E13" s="1"/>
      <c r="F13" s="1"/>
      <c r="G13" s="1"/>
    </row>
    <row r="14" spans="1:7" ht="14.25" customHeight="1">
      <c r="B14" s="1"/>
      <c r="C14" s="1"/>
      <c r="D14" s="1"/>
      <c r="E14" s="1"/>
      <c r="F14" s="1"/>
      <c r="G14" s="1"/>
    </row>
    <row r="15" spans="1:7" ht="14.25" customHeight="1">
      <c r="B15" s="1"/>
      <c r="C15" s="1"/>
      <c r="D15" s="1"/>
      <c r="E15" s="1"/>
      <c r="F15" s="1"/>
      <c r="G15" s="1"/>
    </row>
    <row r="16" spans="1:7" ht="14.25" customHeight="1">
      <c r="B16" s="1"/>
      <c r="C16" s="1"/>
      <c r="D16" s="1"/>
      <c r="E16" s="1"/>
      <c r="F16" s="1"/>
      <c r="G16" s="1"/>
    </row>
    <row r="17" spans="2:7" ht="14.25" customHeight="1">
      <c r="B17" s="1"/>
      <c r="C17" s="1"/>
      <c r="D17" s="1"/>
      <c r="E17" s="1"/>
      <c r="F17" s="1"/>
      <c r="G17" s="1"/>
    </row>
    <row r="18" spans="2:7" ht="14.25" customHeight="1">
      <c r="B18" s="1"/>
      <c r="C18" s="1"/>
      <c r="D18" s="1"/>
      <c r="E18" s="1"/>
      <c r="F18" s="1"/>
      <c r="G18" s="1"/>
    </row>
    <row r="19" spans="2:7" ht="14.25" customHeight="1">
      <c r="B19" s="1"/>
      <c r="C19" s="1"/>
      <c r="D19" s="1"/>
      <c r="E19" s="1"/>
      <c r="F19" s="1"/>
      <c r="G19" s="1"/>
    </row>
    <row r="20" spans="2:7" ht="14.25" customHeight="1">
      <c r="B20" s="1"/>
      <c r="C20" s="1"/>
      <c r="D20" s="1"/>
      <c r="E20" s="1"/>
      <c r="F20" s="1"/>
      <c r="G20" s="1"/>
    </row>
    <row r="21" spans="2:7" ht="14.25" customHeight="1">
      <c r="B21" s="1"/>
      <c r="C21" s="1"/>
      <c r="D21" s="1"/>
      <c r="E21" s="1"/>
      <c r="F21" s="1"/>
      <c r="G21" s="1"/>
    </row>
    <row r="22" spans="2:7" ht="14.25" customHeight="1">
      <c r="B22" s="1"/>
      <c r="C22" s="1"/>
      <c r="D22" s="1"/>
      <c r="E22" s="1"/>
      <c r="F22" s="1"/>
      <c r="G22" s="1"/>
    </row>
    <row r="23" spans="2:7" ht="14.25" customHeight="1">
      <c r="B23" s="1"/>
      <c r="C23" s="1"/>
      <c r="D23" s="1"/>
      <c r="E23" s="1"/>
      <c r="F23" s="1"/>
      <c r="G23" s="1"/>
    </row>
    <row r="24" spans="2:7" ht="14.25" customHeight="1">
      <c r="B24" s="1"/>
      <c r="C24" s="1"/>
      <c r="D24" s="1"/>
      <c r="E24" s="1"/>
      <c r="F24" s="1"/>
      <c r="G24" s="1"/>
    </row>
    <row r="25" spans="2:7" ht="14.25" customHeight="1">
      <c r="B25" s="1"/>
      <c r="C25" s="1"/>
      <c r="D25" s="1"/>
      <c r="E25" s="1"/>
      <c r="F25" s="1"/>
      <c r="G25" s="1"/>
    </row>
    <row r="26" spans="2:7" ht="14.25" customHeight="1">
      <c r="B26" s="1"/>
      <c r="C26" s="1"/>
      <c r="D26" s="1"/>
      <c r="E26" s="1"/>
      <c r="F26" s="1"/>
      <c r="G26" s="1"/>
    </row>
    <row r="27" spans="2:7" ht="14.25" customHeight="1">
      <c r="B27" s="1"/>
      <c r="C27" s="1"/>
      <c r="D27" s="1"/>
      <c r="E27" s="1"/>
      <c r="F27" s="1"/>
      <c r="G27" s="1"/>
    </row>
    <row r="28" spans="2:7" ht="14.25" customHeight="1">
      <c r="B28" s="1"/>
      <c r="C28" s="1"/>
      <c r="D28" s="1"/>
      <c r="E28" s="1"/>
      <c r="F28" s="1"/>
      <c r="G28" s="1"/>
    </row>
    <row r="29" spans="2:7" ht="14.25" customHeight="1">
      <c r="B29" s="1"/>
      <c r="C29" s="1"/>
      <c r="D29" s="1"/>
      <c r="E29" s="1"/>
      <c r="F29" s="1"/>
      <c r="G29" s="1"/>
    </row>
    <row r="30" spans="2:7" ht="14.25" customHeight="1">
      <c r="B30" s="1"/>
      <c r="C30" s="1"/>
      <c r="D30" s="1"/>
      <c r="E30" s="1"/>
      <c r="F30" s="1"/>
      <c r="G30" s="1"/>
    </row>
    <row r="31" spans="2:7" ht="14.25" customHeight="1">
      <c r="B31" s="1"/>
      <c r="C31" s="1"/>
      <c r="D31" s="1"/>
      <c r="E31" s="1"/>
      <c r="F31" s="1"/>
      <c r="G31" s="1"/>
    </row>
    <row r="32" spans="2:7" ht="14.25" customHeight="1">
      <c r="B32" s="1"/>
      <c r="C32" s="1"/>
      <c r="D32" s="1"/>
      <c r="E32" s="1"/>
      <c r="F32" s="1"/>
      <c r="G32" s="1"/>
    </row>
    <row r="33" spans="2:7" ht="14.25" customHeight="1">
      <c r="B33" s="1"/>
      <c r="C33" s="1"/>
      <c r="D33" s="1"/>
      <c r="E33" s="1"/>
      <c r="F33" s="1"/>
      <c r="G33" s="1"/>
    </row>
    <row r="34" spans="2:7" ht="14.25" customHeight="1">
      <c r="B34" s="1"/>
      <c r="C34" s="1"/>
      <c r="D34" s="1"/>
      <c r="E34" s="1"/>
      <c r="F34" s="1"/>
      <c r="G34" s="1"/>
    </row>
    <row r="35" spans="2:7" ht="14.25" customHeight="1">
      <c r="B35" s="1"/>
      <c r="C35" s="1"/>
      <c r="D35" s="1"/>
      <c r="E35" s="1"/>
      <c r="F35" s="1"/>
      <c r="G35" s="1"/>
    </row>
    <row r="36" spans="2:7" ht="14.25" customHeight="1">
      <c r="B36" s="1"/>
      <c r="C36" s="1"/>
      <c r="D36" s="1"/>
      <c r="E36" s="1"/>
      <c r="F36" s="1"/>
      <c r="G36" s="1"/>
    </row>
    <row r="37" spans="2:7" ht="14.25" customHeight="1">
      <c r="B37" s="1"/>
      <c r="C37" s="1"/>
      <c r="D37" s="1"/>
      <c r="E37" s="1"/>
      <c r="F37" s="1"/>
      <c r="G37" s="1"/>
    </row>
    <row r="38" spans="2:7" ht="14.25" customHeight="1">
      <c r="B38" s="1"/>
      <c r="C38" s="1"/>
      <c r="D38" s="1"/>
      <c r="E38" s="1"/>
      <c r="F38" s="1"/>
      <c r="G38" s="1"/>
    </row>
    <row r="39" spans="2:7" ht="14.25" customHeight="1">
      <c r="B39" s="1"/>
      <c r="C39" s="1"/>
      <c r="D39" s="1"/>
      <c r="E39" s="1"/>
      <c r="F39" s="1"/>
      <c r="G39" s="1"/>
    </row>
    <row r="40" spans="2:7" ht="14.25" customHeight="1">
      <c r="B40" s="1"/>
      <c r="C40" s="1"/>
      <c r="D40" s="1"/>
      <c r="E40" s="1"/>
      <c r="F40" s="1"/>
      <c r="G40" s="1"/>
    </row>
    <row r="41" spans="2:7" ht="14.25" customHeight="1">
      <c r="B41" s="1"/>
      <c r="C41" s="1"/>
      <c r="D41" s="1"/>
      <c r="E41" s="1"/>
      <c r="F41" s="1"/>
      <c r="G41" s="1"/>
    </row>
    <row r="42" spans="2:7" ht="14.25" customHeight="1">
      <c r="B42" s="1"/>
      <c r="C42" s="1"/>
      <c r="D42" s="1"/>
      <c r="E42" s="1"/>
      <c r="F42" s="1"/>
      <c r="G42" s="1"/>
    </row>
    <row r="43" spans="2:7" ht="14.25" customHeight="1">
      <c r="B43" s="1"/>
      <c r="C43" s="1"/>
      <c r="D43" s="1"/>
      <c r="E43" s="1"/>
      <c r="F43" s="1"/>
      <c r="G43" s="1"/>
    </row>
    <row r="44" spans="2:7" ht="14.25" customHeight="1">
      <c r="B44" s="1"/>
      <c r="C44" s="1"/>
      <c r="D44" s="1"/>
      <c r="E44" s="1"/>
      <c r="F44" s="1"/>
      <c r="G44" s="1"/>
    </row>
    <row r="45" spans="2:7" ht="14.25" customHeight="1">
      <c r="B45" s="1"/>
      <c r="C45" s="1"/>
      <c r="D45" s="1"/>
      <c r="E45" s="1"/>
      <c r="F45" s="1"/>
      <c r="G45" s="1"/>
    </row>
    <row r="46" spans="2:7" ht="14.25" customHeight="1">
      <c r="B46" s="1"/>
      <c r="C46" s="1"/>
      <c r="D46" s="1"/>
      <c r="E46" s="1"/>
      <c r="F46" s="1"/>
      <c r="G46" s="1"/>
    </row>
    <row r="47" spans="2:7" ht="14.25" customHeight="1">
      <c r="B47" s="1"/>
      <c r="C47" s="1"/>
      <c r="D47" s="1"/>
      <c r="E47" s="1"/>
      <c r="F47" s="1"/>
      <c r="G47" s="1"/>
    </row>
    <row r="48" spans="2:7" ht="14.25" customHeight="1">
      <c r="B48" s="1"/>
      <c r="C48" s="1"/>
      <c r="D48" s="1"/>
      <c r="E48" s="1"/>
      <c r="F48" s="1"/>
      <c r="G48" s="1"/>
    </row>
    <row r="49" spans="2:7" ht="14.25" customHeight="1">
      <c r="B49" s="1"/>
      <c r="C49" s="1"/>
      <c r="D49" s="1"/>
      <c r="E49" s="1"/>
      <c r="F49" s="1"/>
      <c r="G49" s="1"/>
    </row>
    <row r="50" spans="2:7" ht="14.25" customHeight="1">
      <c r="B50" s="1"/>
      <c r="C50" s="1"/>
      <c r="D50" s="1"/>
      <c r="E50" s="1"/>
      <c r="F50" s="1"/>
      <c r="G50" s="1"/>
    </row>
    <row r="51" spans="2:7" ht="14.25" customHeight="1">
      <c r="B51" s="1"/>
      <c r="C51" s="1"/>
      <c r="D51" s="1"/>
      <c r="E51" s="1"/>
      <c r="F51" s="1"/>
      <c r="G51" s="1"/>
    </row>
    <row r="52" spans="2:7" ht="14.25" customHeight="1">
      <c r="B52" s="1"/>
      <c r="C52" s="1"/>
      <c r="D52" s="1"/>
      <c r="E52" s="1"/>
      <c r="F52" s="1"/>
      <c r="G52" s="1"/>
    </row>
    <row r="53" spans="2:7" ht="14.25" customHeight="1">
      <c r="B53" s="1"/>
      <c r="C53" s="1"/>
      <c r="D53" s="1"/>
      <c r="E53" s="1"/>
      <c r="F53" s="1"/>
      <c r="G53" s="1"/>
    </row>
    <row r="54" spans="2:7" ht="14.25" customHeight="1">
      <c r="B54" s="1"/>
      <c r="C54" s="1"/>
      <c r="D54" s="1"/>
      <c r="E54" s="1"/>
      <c r="F54" s="1"/>
      <c r="G54" s="1"/>
    </row>
    <row r="55" spans="2:7" ht="14.25" customHeight="1">
      <c r="B55" s="1"/>
      <c r="C55" s="1"/>
      <c r="D55" s="1"/>
      <c r="E55" s="1"/>
      <c r="F55" s="1"/>
      <c r="G55" s="1"/>
    </row>
    <row r="56" spans="2:7" ht="14.25" customHeight="1">
      <c r="B56" s="1"/>
      <c r="C56" s="1"/>
      <c r="D56" s="1"/>
      <c r="E56" s="1"/>
      <c r="F56" s="1"/>
      <c r="G56" s="1"/>
    </row>
    <row r="57" spans="2:7" ht="14.25" customHeight="1">
      <c r="B57" s="1"/>
      <c r="C57" s="1"/>
      <c r="D57" s="1"/>
      <c r="E57" s="1"/>
      <c r="F57" s="1"/>
      <c r="G57" s="1"/>
    </row>
    <row r="58" spans="2:7" ht="14.25" customHeight="1">
      <c r="B58" s="1"/>
      <c r="C58" s="1"/>
      <c r="D58" s="1"/>
      <c r="E58" s="1"/>
      <c r="F58" s="1"/>
      <c r="G58" s="1"/>
    </row>
    <row r="59" spans="2:7" ht="14.25" customHeight="1">
      <c r="B59" s="1"/>
      <c r="C59" s="1"/>
      <c r="D59" s="1"/>
      <c r="E59" s="1"/>
      <c r="F59" s="1"/>
      <c r="G59" s="1"/>
    </row>
    <row r="60" spans="2:7" ht="14.25" customHeight="1">
      <c r="B60" s="1"/>
      <c r="C60" s="1"/>
      <c r="D60" s="1"/>
      <c r="E60" s="1"/>
      <c r="F60" s="1"/>
      <c r="G60" s="1"/>
    </row>
    <row r="61" spans="2:7" ht="14.25" customHeight="1">
      <c r="B61" s="1"/>
      <c r="C61" s="1"/>
      <c r="D61" s="1"/>
      <c r="E61" s="1"/>
      <c r="F61" s="1"/>
      <c r="G61" s="1"/>
    </row>
    <row r="62" spans="2:7" ht="14.25" customHeight="1">
      <c r="B62" s="1"/>
      <c r="C62" s="1"/>
      <c r="D62" s="1"/>
      <c r="E62" s="1"/>
      <c r="F62" s="1"/>
      <c r="G62" s="1"/>
    </row>
    <row r="63" spans="2:7" ht="14.25" customHeight="1">
      <c r="B63" s="1"/>
      <c r="C63" s="1"/>
      <c r="D63" s="1"/>
      <c r="E63" s="1"/>
      <c r="F63" s="1"/>
      <c r="G63" s="1"/>
    </row>
    <row r="64" spans="2:7" ht="14.25" customHeight="1">
      <c r="B64" s="1"/>
      <c r="C64" s="1"/>
      <c r="D64" s="1"/>
      <c r="E64" s="1"/>
      <c r="F64" s="1"/>
      <c r="G64" s="1"/>
    </row>
    <row r="65" spans="2:7" ht="14.25" customHeight="1">
      <c r="B65" s="1"/>
      <c r="C65" s="1"/>
      <c r="D65" s="1"/>
      <c r="E65" s="1"/>
      <c r="F65" s="1"/>
      <c r="G65" s="1"/>
    </row>
    <row r="66" spans="2:7" ht="14.25" customHeight="1">
      <c r="B66" s="1"/>
      <c r="C66" s="1"/>
      <c r="D66" s="1"/>
      <c r="E66" s="1"/>
      <c r="F66" s="1"/>
      <c r="G66" s="1"/>
    </row>
    <row r="67" spans="2:7" ht="14.25" customHeight="1">
      <c r="B67" s="1"/>
      <c r="C67" s="1"/>
      <c r="D67" s="1"/>
      <c r="E67" s="1"/>
      <c r="F67" s="1"/>
      <c r="G67" s="1"/>
    </row>
    <row r="68" spans="2:7" ht="14.25" customHeight="1">
      <c r="B68" s="1"/>
      <c r="C68" s="1"/>
      <c r="D68" s="1"/>
      <c r="E68" s="1"/>
      <c r="F68" s="1"/>
      <c r="G68" s="1"/>
    </row>
    <row r="69" spans="2:7" ht="14.25" customHeight="1">
      <c r="B69" s="1"/>
      <c r="C69" s="1"/>
      <c r="D69" s="1"/>
      <c r="E69" s="1"/>
      <c r="F69" s="1"/>
      <c r="G69" s="1"/>
    </row>
    <row r="70" spans="2:7" ht="14.25" customHeight="1">
      <c r="B70" s="1"/>
      <c r="C70" s="1"/>
      <c r="D70" s="1"/>
      <c r="E70" s="1"/>
      <c r="F70" s="1"/>
      <c r="G70" s="1"/>
    </row>
    <row r="71" spans="2:7" ht="14.25" customHeight="1">
      <c r="B71" s="1"/>
      <c r="C71" s="1"/>
      <c r="D71" s="1"/>
      <c r="E71" s="1"/>
      <c r="F71" s="1"/>
      <c r="G71" s="1"/>
    </row>
    <row r="72" spans="2:7" ht="14.25" customHeight="1">
      <c r="B72" s="1"/>
      <c r="C72" s="1"/>
      <c r="D72" s="1"/>
      <c r="E72" s="1"/>
      <c r="F72" s="1"/>
      <c r="G72" s="1"/>
    </row>
    <row r="73" spans="2:7" ht="14.25" customHeight="1">
      <c r="B73" s="1"/>
      <c r="C73" s="1"/>
      <c r="D73" s="1"/>
      <c r="E73" s="1"/>
      <c r="F73" s="1"/>
      <c r="G73" s="1"/>
    </row>
    <row r="74" spans="2:7" ht="14.25" customHeight="1">
      <c r="B74" s="1"/>
      <c r="C74" s="1"/>
      <c r="D74" s="1"/>
      <c r="E74" s="1"/>
      <c r="F74" s="1"/>
      <c r="G74" s="1"/>
    </row>
    <row r="75" spans="2:7" ht="14.25" customHeight="1">
      <c r="B75" s="1"/>
      <c r="C75" s="1"/>
      <c r="D75" s="1"/>
      <c r="E75" s="1"/>
      <c r="F75" s="1"/>
      <c r="G75" s="1"/>
    </row>
    <row r="76" spans="2:7" ht="14.25" customHeight="1">
      <c r="B76" s="1"/>
      <c r="C76" s="1"/>
      <c r="D76" s="1"/>
      <c r="E76" s="1"/>
      <c r="F76" s="1"/>
      <c r="G76" s="1"/>
    </row>
    <row r="77" spans="2:7" ht="14.25" customHeight="1">
      <c r="B77" s="1"/>
      <c r="C77" s="1"/>
      <c r="D77" s="1"/>
      <c r="E77" s="1"/>
      <c r="F77" s="1"/>
      <c r="G77" s="1"/>
    </row>
    <row r="78" spans="2:7" ht="14.25" customHeight="1">
      <c r="B78" s="1"/>
      <c r="C78" s="1"/>
      <c r="D78" s="1"/>
      <c r="E78" s="1"/>
      <c r="F78" s="1"/>
      <c r="G78" s="1"/>
    </row>
    <row r="79" spans="2:7" ht="14.25" customHeight="1">
      <c r="B79" s="1"/>
      <c r="C79" s="1"/>
      <c r="D79" s="1"/>
      <c r="E79" s="1"/>
      <c r="F79" s="1"/>
      <c r="G79" s="1"/>
    </row>
    <row r="80" spans="2:7" ht="14.25" customHeight="1">
      <c r="B80" s="1"/>
      <c r="C80" s="1"/>
      <c r="D80" s="1"/>
      <c r="E80" s="1"/>
      <c r="F80" s="1"/>
      <c r="G80" s="1"/>
    </row>
    <row r="81" spans="2:7" ht="14.25" customHeight="1">
      <c r="B81" s="1"/>
      <c r="C81" s="1"/>
      <c r="D81" s="1"/>
      <c r="E81" s="1"/>
      <c r="F81" s="1"/>
      <c r="G81" s="1"/>
    </row>
    <row r="82" spans="2:7" ht="14.25" customHeight="1">
      <c r="B82" s="1"/>
      <c r="C82" s="1"/>
      <c r="D82" s="1"/>
      <c r="E82" s="1"/>
      <c r="F82" s="1"/>
      <c r="G82" s="1"/>
    </row>
    <row r="83" spans="2:7" ht="14.25" customHeight="1">
      <c r="B83" s="1"/>
      <c r="C83" s="1"/>
      <c r="D83" s="1"/>
      <c r="E83" s="1"/>
      <c r="F83" s="1"/>
      <c r="G83" s="1"/>
    </row>
    <row r="84" spans="2:7" ht="14.25" customHeight="1">
      <c r="B84" s="1"/>
      <c r="C84" s="1"/>
      <c r="D84" s="1"/>
      <c r="E84" s="1"/>
      <c r="F84" s="1"/>
      <c r="G84" s="1"/>
    </row>
    <row r="85" spans="2:7" ht="14.25" customHeight="1">
      <c r="B85" s="1"/>
      <c r="C85" s="1"/>
      <c r="D85" s="1"/>
      <c r="E85" s="1"/>
      <c r="F85" s="1"/>
      <c r="G85" s="1"/>
    </row>
    <row r="86" spans="2:7" ht="14.25" customHeight="1">
      <c r="B86" s="1"/>
      <c r="C86" s="1"/>
      <c r="D86" s="1"/>
      <c r="E86" s="1"/>
      <c r="F86" s="1"/>
      <c r="G86" s="1"/>
    </row>
    <row r="87" spans="2:7" ht="14.25" customHeight="1">
      <c r="B87" s="1"/>
      <c r="C87" s="1"/>
      <c r="D87" s="1"/>
      <c r="E87" s="1"/>
      <c r="F87" s="1"/>
      <c r="G87" s="1"/>
    </row>
    <row r="88" spans="2:7" ht="14.25" customHeight="1">
      <c r="B88" s="1"/>
      <c r="C88" s="1"/>
      <c r="D88" s="1"/>
      <c r="E88" s="1"/>
      <c r="F88" s="1"/>
      <c r="G88" s="1"/>
    </row>
    <row r="89" spans="2:7" ht="14.25" customHeight="1">
      <c r="B89" s="1"/>
      <c r="C89" s="1"/>
      <c r="D89" s="1"/>
      <c r="E89" s="1"/>
      <c r="F89" s="1"/>
      <c r="G89" s="1"/>
    </row>
    <row r="90" spans="2:7" ht="14.25" customHeight="1">
      <c r="B90" s="1"/>
      <c r="C90" s="1"/>
      <c r="D90" s="1"/>
      <c r="E90" s="1"/>
      <c r="F90" s="1"/>
      <c r="G90" s="1"/>
    </row>
    <row r="91" spans="2:7" ht="14.25" customHeight="1">
      <c r="B91" s="1"/>
      <c r="C91" s="1"/>
      <c r="D91" s="1"/>
      <c r="E91" s="1"/>
      <c r="F91" s="1"/>
      <c r="G91" s="1"/>
    </row>
    <row r="92" spans="2:7" ht="14.25" customHeight="1">
      <c r="B92" s="1"/>
      <c r="C92" s="1"/>
      <c r="D92" s="1"/>
      <c r="E92" s="1"/>
      <c r="F92" s="1"/>
      <c r="G92" s="1"/>
    </row>
    <row r="93" spans="2:7" ht="14.25" customHeight="1">
      <c r="B93" s="1"/>
      <c r="C93" s="1"/>
      <c r="D93" s="1"/>
      <c r="E93" s="1"/>
      <c r="F93" s="1"/>
      <c r="G93" s="1"/>
    </row>
    <row r="94" spans="2:7" ht="14.25" customHeight="1">
      <c r="B94" s="1"/>
      <c r="C94" s="1"/>
      <c r="D94" s="1"/>
      <c r="E94" s="1"/>
      <c r="F94" s="1"/>
      <c r="G94" s="1"/>
    </row>
    <row r="95" spans="2:7" ht="14.25" customHeight="1">
      <c r="B95" s="1"/>
      <c r="C95" s="1"/>
      <c r="D95" s="1"/>
      <c r="E95" s="1"/>
      <c r="F95" s="1"/>
      <c r="G95" s="1"/>
    </row>
    <row r="96" spans="2:7" ht="14.25" customHeight="1">
      <c r="B96" s="1"/>
      <c r="C96" s="1"/>
      <c r="D96" s="1"/>
      <c r="E96" s="1"/>
      <c r="F96" s="1"/>
      <c r="G96" s="1"/>
    </row>
    <row r="97" spans="2:7" ht="14.25" customHeight="1">
      <c r="B97" s="1"/>
      <c r="C97" s="1"/>
      <c r="D97" s="1"/>
      <c r="E97" s="1"/>
      <c r="F97" s="1"/>
      <c r="G97" s="1"/>
    </row>
    <row r="98" spans="2:7" ht="14.25" customHeight="1">
      <c r="B98" s="1"/>
      <c r="C98" s="1"/>
      <c r="D98" s="1"/>
      <c r="E98" s="1"/>
      <c r="F98" s="1"/>
      <c r="G98" s="1"/>
    </row>
    <row r="99" spans="2:7" ht="14.25" customHeight="1">
      <c r="B99" s="1"/>
      <c r="C99" s="1"/>
      <c r="D99" s="1"/>
      <c r="E99" s="1"/>
      <c r="F99" s="1"/>
      <c r="G99" s="1"/>
    </row>
    <row r="100" spans="2:7" ht="14.25" customHeight="1">
      <c r="B100" s="1"/>
      <c r="C100" s="1"/>
      <c r="D100" s="1"/>
      <c r="E100" s="1"/>
      <c r="F100" s="1"/>
      <c r="G100" s="1"/>
    </row>
    <row r="101" spans="2:7" ht="14.25" customHeight="1">
      <c r="B101" s="1"/>
      <c r="C101" s="1"/>
      <c r="D101" s="1"/>
      <c r="E101" s="1"/>
      <c r="F101" s="1"/>
      <c r="G101" s="1"/>
    </row>
    <row r="102" spans="2:7" ht="14.25" customHeight="1">
      <c r="B102" s="1"/>
      <c r="C102" s="1"/>
      <c r="D102" s="1"/>
      <c r="E102" s="1"/>
      <c r="F102" s="1"/>
      <c r="G102" s="1"/>
    </row>
    <row r="103" spans="2:7" ht="14.25" customHeight="1">
      <c r="B103" s="1"/>
      <c r="C103" s="1"/>
      <c r="D103" s="1"/>
      <c r="E103" s="1"/>
      <c r="F103" s="1"/>
      <c r="G103" s="1"/>
    </row>
    <row r="104" spans="2:7" ht="14.25" customHeight="1">
      <c r="B104" s="1"/>
      <c r="C104" s="1"/>
      <c r="D104" s="1"/>
      <c r="E104" s="1"/>
      <c r="F104" s="1"/>
      <c r="G104" s="1"/>
    </row>
    <row r="105" spans="2:7" ht="14.25" customHeight="1">
      <c r="B105" s="1"/>
      <c r="C105" s="1"/>
      <c r="D105" s="1"/>
      <c r="E105" s="1"/>
      <c r="F105" s="1"/>
      <c r="G105" s="1"/>
    </row>
    <row r="106" spans="2:7" ht="14.25" customHeight="1">
      <c r="B106" s="1"/>
      <c r="C106" s="1"/>
      <c r="D106" s="1"/>
      <c r="E106" s="1"/>
      <c r="F106" s="1"/>
      <c r="G106" s="1"/>
    </row>
    <row r="107" spans="2:7" ht="14.25" customHeight="1">
      <c r="B107" s="1"/>
      <c r="C107" s="1"/>
      <c r="D107" s="1"/>
      <c r="E107" s="1"/>
      <c r="F107" s="1"/>
      <c r="G107" s="1"/>
    </row>
    <row r="108" spans="2:7" ht="14.25" customHeight="1">
      <c r="B108" s="1"/>
      <c r="C108" s="1"/>
      <c r="D108" s="1"/>
      <c r="E108" s="1"/>
      <c r="F108" s="1"/>
      <c r="G108" s="1"/>
    </row>
    <row r="109" spans="2:7" ht="14.25" customHeight="1">
      <c r="B109" s="1"/>
      <c r="C109" s="1"/>
      <c r="D109" s="1"/>
      <c r="E109" s="1"/>
      <c r="F109" s="1"/>
      <c r="G109" s="1"/>
    </row>
    <row r="110" spans="2:7" ht="14.25" customHeight="1">
      <c r="B110" s="1"/>
      <c r="C110" s="1"/>
      <c r="D110" s="1"/>
      <c r="E110" s="1"/>
      <c r="F110" s="1"/>
      <c r="G110" s="1"/>
    </row>
    <row r="111" spans="2:7" ht="14.25" customHeight="1">
      <c r="B111" s="1"/>
      <c r="C111" s="1"/>
      <c r="D111" s="1"/>
      <c r="E111" s="1"/>
      <c r="F111" s="1"/>
      <c r="G111" s="1"/>
    </row>
    <row r="112" spans="2:7" ht="14.25" customHeight="1">
      <c r="B112" s="1"/>
      <c r="C112" s="1"/>
      <c r="D112" s="1"/>
      <c r="E112" s="1"/>
      <c r="F112" s="1"/>
      <c r="G112" s="1"/>
    </row>
    <row r="113" spans="2:7" ht="14.25" customHeight="1">
      <c r="B113" s="1"/>
      <c r="C113" s="1"/>
      <c r="D113" s="1"/>
      <c r="E113" s="1"/>
      <c r="F113" s="1"/>
      <c r="G113" s="1"/>
    </row>
    <row r="114" spans="2:7" ht="14.25" customHeight="1">
      <c r="B114" s="1"/>
      <c r="C114" s="1"/>
      <c r="D114" s="1"/>
      <c r="E114" s="1"/>
      <c r="F114" s="1"/>
      <c r="G114" s="1"/>
    </row>
    <row r="115" spans="2:7" ht="14.25" customHeight="1">
      <c r="B115" s="1"/>
      <c r="C115" s="1"/>
      <c r="D115" s="1"/>
      <c r="E115" s="1"/>
      <c r="F115" s="1"/>
      <c r="G115" s="1"/>
    </row>
    <row r="116" spans="2:7" ht="14.25" customHeight="1">
      <c r="B116" s="1"/>
      <c r="C116" s="1"/>
      <c r="D116" s="1"/>
      <c r="E116" s="1"/>
      <c r="F116" s="1"/>
      <c r="G116" s="1"/>
    </row>
    <row r="117" spans="2:7" ht="14.25" customHeight="1">
      <c r="B117" s="1"/>
      <c r="C117" s="1"/>
      <c r="D117" s="1"/>
      <c r="E117" s="1"/>
      <c r="F117" s="1"/>
      <c r="G117" s="1"/>
    </row>
    <row r="118" spans="2:7" ht="14.25" customHeight="1">
      <c r="B118" s="1"/>
      <c r="C118" s="1"/>
      <c r="D118" s="1"/>
      <c r="E118" s="1"/>
      <c r="F118" s="1"/>
      <c r="G118" s="1"/>
    </row>
    <row r="119" spans="2:7" ht="14.25" customHeight="1">
      <c r="B119" s="1"/>
      <c r="C119" s="1"/>
      <c r="D119" s="1"/>
      <c r="E119" s="1"/>
      <c r="F119" s="1"/>
      <c r="G119" s="1"/>
    </row>
    <row r="120" spans="2:7" ht="14.25" customHeight="1">
      <c r="B120" s="1"/>
      <c r="C120" s="1"/>
      <c r="D120" s="1"/>
      <c r="E120" s="1"/>
      <c r="F120" s="1"/>
      <c r="G120" s="1"/>
    </row>
    <row r="121" spans="2:7" ht="14.25" customHeight="1">
      <c r="B121" s="1"/>
      <c r="C121" s="1"/>
      <c r="D121" s="1"/>
      <c r="E121" s="1"/>
      <c r="F121" s="1"/>
      <c r="G121" s="1"/>
    </row>
    <row r="122" spans="2:7" ht="14.25" customHeight="1">
      <c r="B122" s="1"/>
      <c r="C122" s="1"/>
      <c r="D122" s="1"/>
      <c r="E122" s="1"/>
      <c r="F122" s="1"/>
      <c r="G122" s="1"/>
    </row>
    <row r="123" spans="2:7" ht="14.25" customHeight="1">
      <c r="B123" s="1"/>
      <c r="C123" s="1"/>
      <c r="D123" s="1"/>
      <c r="E123" s="1"/>
      <c r="F123" s="1"/>
      <c r="G123" s="1"/>
    </row>
    <row r="124" spans="2:7" ht="14.25" customHeight="1">
      <c r="B124" s="1"/>
      <c r="C124" s="1"/>
      <c r="D124" s="1"/>
      <c r="E124" s="1"/>
      <c r="F124" s="1"/>
      <c r="G124" s="1"/>
    </row>
    <row r="125" spans="2:7" ht="14.25" customHeight="1">
      <c r="B125" s="1"/>
      <c r="C125" s="1"/>
      <c r="D125" s="1"/>
      <c r="E125" s="1"/>
      <c r="F125" s="1"/>
      <c r="G125" s="1"/>
    </row>
    <row r="126" spans="2:7" ht="14.25" customHeight="1">
      <c r="B126" s="1"/>
      <c r="C126" s="1"/>
      <c r="D126" s="1"/>
      <c r="E126" s="1"/>
      <c r="F126" s="1"/>
      <c r="G126" s="1"/>
    </row>
    <row r="127" spans="2:7" ht="14.25" customHeight="1">
      <c r="B127" s="1"/>
      <c r="C127" s="1"/>
      <c r="D127" s="1"/>
      <c r="E127" s="1"/>
      <c r="F127" s="1"/>
      <c r="G127" s="1"/>
    </row>
    <row r="128" spans="2:7" ht="14.25" customHeight="1">
      <c r="B128" s="1"/>
      <c r="C128" s="1"/>
      <c r="D128" s="1"/>
      <c r="E128" s="1"/>
      <c r="F128" s="1"/>
      <c r="G128" s="1"/>
    </row>
    <row r="129" spans="2:7" ht="14.25" customHeight="1">
      <c r="B129" s="1"/>
      <c r="C129" s="1"/>
      <c r="D129" s="1"/>
      <c r="E129" s="1"/>
      <c r="F129" s="1"/>
      <c r="G129" s="1"/>
    </row>
    <row r="130" spans="2:7" ht="14.25" customHeight="1">
      <c r="B130" s="1"/>
      <c r="C130" s="1"/>
      <c r="D130" s="1"/>
      <c r="E130" s="1"/>
      <c r="F130" s="1"/>
      <c r="G130" s="1"/>
    </row>
    <row r="131" spans="2:7" ht="14.25" customHeight="1">
      <c r="B131" s="1"/>
      <c r="C131" s="1"/>
      <c r="D131" s="1"/>
      <c r="E131" s="1"/>
      <c r="F131" s="1"/>
      <c r="G131" s="1"/>
    </row>
    <row r="132" spans="2:7" ht="14.25" customHeight="1">
      <c r="B132" s="1"/>
      <c r="C132" s="1"/>
      <c r="D132" s="1"/>
      <c r="E132" s="1"/>
      <c r="F132" s="1"/>
      <c r="G132" s="1"/>
    </row>
    <row r="133" spans="2:7" ht="14.25" customHeight="1">
      <c r="B133" s="1"/>
      <c r="C133" s="1"/>
      <c r="D133" s="1"/>
      <c r="E133" s="1"/>
      <c r="F133" s="1"/>
      <c r="G133" s="1"/>
    </row>
    <row r="134" spans="2:7" ht="14.25" customHeight="1">
      <c r="B134" s="1"/>
      <c r="C134" s="1"/>
      <c r="D134" s="1"/>
      <c r="E134" s="1"/>
      <c r="F134" s="1"/>
      <c r="G134" s="1"/>
    </row>
    <row r="135" spans="2:7" ht="14.25" customHeight="1">
      <c r="B135" s="1"/>
      <c r="C135" s="1"/>
      <c r="D135" s="1"/>
      <c r="E135" s="1"/>
      <c r="F135" s="1"/>
      <c r="G135" s="1"/>
    </row>
    <row r="136" spans="2:7" ht="14.25" customHeight="1">
      <c r="B136" s="1"/>
      <c r="C136" s="1"/>
      <c r="D136" s="1"/>
      <c r="E136" s="1"/>
      <c r="F136" s="1"/>
      <c r="G136" s="1"/>
    </row>
    <row r="137" spans="2:7" ht="14.25" customHeight="1">
      <c r="B137" s="1"/>
      <c r="C137" s="1"/>
      <c r="D137" s="1"/>
      <c r="E137" s="1"/>
      <c r="F137" s="1"/>
      <c r="G137" s="1"/>
    </row>
    <row r="138" spans="2:7" ht="14.25" customHeight="1">
      <c r="B138" s="1"/>
      <c r="C138" s="1"/>
      <c r="D138" s="1"/>
      <c r="E138" s="1"/>
      <c r="F138" s="1"/>
      <c r="G138" s="1"/>
    </row>
    <row r="139" spans="2:7" ht="14.25" customHeight="1">
      <c r="B139" s="1"/>
      <c r="C139" s="1"/>
      <c r="D139" s="1"/>
      <c r="E139" s="1"/>
      <c r="F139" s="1"/>
      <c r="G139" s="1"/>
    </row>
    <row r="140" spans="2:7" ht="14.25" customHeight="1">
      <c r="B140" s="1"/>
      <c r="C140" s="1"/>
      <c r="D140" s="1"/>
      <c r="E140" s="1"/>
      <c r="F140" s="1"/>
      <c r="G140" s="1"/>
    </row>
    <row r="141" spans="2:7" ht="14.25" customHeight="1">
      <c r="B141" s="1"/>
      <c r="C141" s="1"/>
      <c r="D141" s="1"/>
      <c r="E141" s="1"/>
      <c r="F141" s="1"/>
      <c r="G141" s="1"/>
    </row>
    <row r="142" spans="2:7" ht="14.25" customHeight="1">
      <c r="B142" s="1"/>
      <c r="C142" s="1"/>
      <c r="D142" s="1"/>
      <c r="E142" s="1"/>
      <c r="F142" s="1"/>
      <c r="G142" s="1"/>
    </row>
    <row r="143" spans="2:7" ht="14.25" customHeight="1">
      <c r="B143" s="1"/>
      <c r="C143" s="1"/>
      <c r="D143" s="1"/>
      <c r="E143" s="1"/>
      <c r="F143" s="1"/>
      <c r="G143" s="1"/>
    </row>
    <row r="144" spans="2:7" ht="14.25" customHeight="1">
      <c r="B144" s="1"/>
      <c r="C144" s="1"/>
      <c r="D144" s="1"/>
      <c r="E144" s="1"/>
      <c r="F144" s="1"/>
      <c r="G144" s="1"/>
    </row>
    <row r="145" spans="2:7" ht="14.25" customHeight="1">
      <c r="B145" s="1"/>
      <c r="C145" s="1"/>
      <c r="D145" s="1"/>
      <c r="E145" s="1"/>
      <c r="F145" s="1"/>
      <c r="G145" s="1"/>
    </row>
    <row r="146" spans="2:7" ht="14.25" customHeight="1">
      <c r="B146" s="1"/>
      <c r="C146" s="1"/>
      <c r="D146" s="1"/>
      <c r="E146" s="1"/>
      <c r="F146" s="1"/>
      <c r="G146" s="1"/>
    </row>
    <row r="147" spans="2:7" ht="14.25" customHeight="1">
      <c r="B147" s="1"/>
      <c r="C147" s="1"/>
      <c r="D147" s="1"/>
      <c r="E147" s="1"/>
      <c r="F147" s="1"/>
      <c r="G147" s="1"/>
    </row>
    <row r="148" spans="2:7" ht="14.25" customHeight="1">
      <c r="B148" s="1"/>
      <c r="C148" s="1"/>
      <c r="D148" s="1"/>
      <c r="E148" s="1"/>
      <c r="F148" s="1"/>
      <c r="G148" s="1"/>
    </row>
    <row r="149" spans="2:7" ht="14.25" customHeight="1">
      <c r="B149" s="1"/>
      <c r="C149" s="1"/>
      <c r="D149" s="1"/>
      <c r="E149" s="1"/>
      <c r="F149" s="1"/>
      <c r="G149" s="1"/>
    </row>
    <row r="150" spans="2:7" ht="14.25" customHeight="1">
      <c r="B150" s="1"/>
      <c r="C150" s="1"/>
      <c r="D150" s="1"/>
      <c r="E150" s="1"/>
      <c r="F150" s="1"/>
      <c r="G150" s="1"/>
    </row>
    <row r="151" spans="2:7" ht="14.25" customHeight="1">
      <c r="B151" s="1"/>
      <c r="C151" s="1"/>
      <c r="D151" s="1"/>
      <c r="E151" s="1"/>
      <c r="F151" s="1"/>
      <c r="G151" s="1"/>
    </row>
    <row r="152" spans="2:7" ht="14.25" customHeight="1">
      <c r="B152" s="1"/>
      <c r="C152" s="1"/>
      <c r="D152" s="1"/>
      <c r="E152" s="1"/>
      <c r="F152" s="1"/>
      <c r="G152" s="1"/>
    </row>
    <row r="153" spans="2:7" ht="14.25" customHeight="1">
      <c r="B153" s="1"/>
      <c r="C153" s="1"/>
      <c r="D153" s="1"/>
      <c r="E153" s="1"/>
      <c r="F153" s="1"/>
      <c r="G153" s="1"/>
    </row>
    <row r="154" spans="2:7" ht="14.25" customHeight="1">
      <c r="B154" s="1"/>
      <c r="C154" s="1"/>
      <c r="D154" s="1"/>
      <c r="E154" s="1"/>
      <c r="F154" s="1"/>
      <c r="G154" s="1"/>
    </row>
    <row r="155" spans="2:7" ht="14.25" customHeight="1">
      <c r="B155" s="1"/>
      <c r="C155" s="1"/>
      <c r="D155" s="1"/>
      <c r="E155" s="1"/>
      <c r="F155" s="1"/>
      <c r="G155" s="1"/>
    </row>
    <row r="156" spans="2:7" ht="14.25" customHeight="1">
      <c r="B156" s="1"/>
      <c r="C156" s="1"/>
      <c r="D156" s="1"/>
      <c r="E156" s="1"/>
      <c r="F156" s="1"/>
      <c r="G156" s="1"/>
    </row>
    <row r="157" spans="2:7" ht="14.25" customHeight="1">
      <c r="B157" s="1"/>
      <c r="C157" s="1"/>
      <c r="D157" s="1"/>
      <c r="E157" s="1"/>
      <c r="F157" s="1"/>
      <c r="G157" s="1"/>
    </row>
    <row r="158" spans="2:7" ht="14.25" customHeight="1">
      <c r="B158" s="1"/>
      <c r="C158" s="1"/>
      <c r="D158" s="1"/>
      <c r="E158" s="1"/>
      <c r="F158" s="1"/>
      <c r="G158" s="1"/>
    </row>
    <row r="159" spans="2:7" ht="14.25" customHeight="1">
      <c r="B159" s="1"/>
      <c r="C159" s="1"/>
      <c r="D159" s="1"/>
      <c r="E159" s="1"/>
      <c r="F159" s="1"/>
      <c r="G159" s="1"/>
    </row>
    <row r="160" spans="2:7" ht="14.25" customHeight="1">
      <c r="B160" s="1"/>
      <c r="C160" s="1"/>
      <c r="D160" s="1"/>
      <c r="E160" s="1"/>
      <c r="F160" s="1"/>
      <c r="G160" s="1"/>
    </row>
    <row r="161" spans="2:7" ht="14.25" customHeight="1">
      <c r="B161" s="1"/>
      <c r="C161" s="1"/>
      <c r="D161" s="1"/>
      <c r="E161" s="1"/>
      <c r="F161" s="1"/>
      <c r="G161" s="1"/>
    </row>
    <row r="162" spans="2:7" ht="14.25" customHeight="1">
      <c r="B162" s="1"/>
      <c r="C162" s="1"/>
      <c r="D162" s="1"/>
      <c r="E162" s="1"/>
      <c r="F162" s="1"/>
      <c r="G162" s="1"/>
    </row>
    <row r="163" spans="2:7" ht="14.25" customHeight="1">
      <c r="B163" s="1"/>
      <c r="C163" s="1"/>
      <c r="D163" s="1"/>
      <c r="E163" s="1"/>
      <c r="F163" s="1"/>
      <c r="G163" s="1"/>
    </row>
    <row r="164" spans="2:7" ht="14.25" customHeight="1">
      <c r="B164" s="1"/>
      <c r="C164" s="1"/>
      <c r="D164" s="1"/>
      <c r="E164" s="1"/>
      <c r="F164" s="1"/>
      <c r="G164" s="1"/>
    </row>
    <row r="165" spans="2:7" ht="14.25" customHeight="1">
      <c r="B165" s="1"/>
      <c r="C165" s="1"/>
      <c r="D165" s="1"/>
      <c r="E165" s="1"/>
      <c r="F165" s="1"/>
      <c r="G165" s="1"/>
    </row>
    <row r="166" spans="2:7" ht="14.25" customHeight="1">
      <c r="B166" s="1"/>
      <c r="C166" s="1"/>
      <c r="D166" s="1"/>
      <c r="E166" s="1"/>
      <c r="F166" s="1"/>
      <c r="G166" s="1"/>
    </row>
    <row r="167" spans="2:7" ht="14.25" customHeight="1">
      <c r="B167" s="1"/>
      <c r="C167" s="1"/>
      <c r="D167" s="1"/>
      <c r="E167" s="1"/>
      <c r="F167" s="1"/>
      <c r="G167" s="1"/>
    </row>
    <row r="168" spans="2:7" ht="14.25" customHeight="1">
      <c r="B168" s="1"/>
      <c r="C168" s="1"/>
      <c r="D168" s="1"/>
      <c r="E168" s="1"/>
      <c r="F168" s="1"/>
      <c r="G168" s="1"/>
    </row>
    <row r="169" spans="2:7" ht="14.25" customHeight="1">
      <c r="B169" s="1"/>
      <c r="C169" s="1"/>
      <c r="D169" s="1"/>
      <c r="E169" s="1"/>
      <c r="F169" s="1"/>
      <c r="G169" s="1"/>
    </row>
    <row r="170" spans="2:7" ht="14.25" customHeight="1">
      <c r="B170" s="1"/>
      <c r="C170" s="1"/>
      <c r="D170" s="1"/>
      <c r="E170" s="1"/>
      <c r="F170" s="1"/>
      <c r="G170" s="1"/>
    </row>
    <row r="171" spans="2:7" ht="14.25" customHeight="1">
      <c r="B171" s="1"/>
      <c r="C171" s="1"/>
      <c r="D171" s="1"/>
      <c r="E171" s="1"/>
      <c r="F171" s="1"/>
      <c r="G171" s="1"/>
    </row>
    <row r="172" spans="2:7" ht="14.25" customHeight="1">
      <c r="B172" s="1"/>
      <c r="C172" s="1"/>
      <c r="D172" s="1"/>
      <c r="E172" s="1"/>
      <c r="F172" s="1"/>
      <c r="G172" s="1"/>
    </row>
    <row r="173" spans="2:7" ht="14.25" customHeight="1">
      <c r="B173" s="1"/>
      <c r="C173" s="1"/>
      <c r="D173" s="1"/>
      <c r="E173" s="1"/>
      <c r="F173" s="1"/>
      <c r="G173" s="1"/>
    </row>
    <row r="174" spans="2:7" ht="14.25" customHeight="1">
      <c r="B174" s="1"/>
      <c r="C174" s="1"/>
      <c r="D174" s="1"/>
      <c r="E174" s="1"/>
      <c r="F174" s="1"/>
      <c r="G174" s="1"/>
    </row>
    <row r="175" spans="2:7" ht="14.25" customHeight="1">
      <c r="B175" s="1"/>
      <c r="C175" s="1"/>
      <c r="D175" s="1"/>
      <c r="E175" s="1"/>
      <c r="F175" s="1"/>
      <c r="G175" s="1"/>
    </row>
    <row r="176" spans="2:7" ht="14.25" customHeight="1">
      <c r="B176" s="1"/>
      <c r="C176" s="1"/>
      <c r="D176" s="1"/>
      <c r="E176" s="1"/>
      <c r="F176" s="1"/>
      <c r="G176" s="1"/>
    </row>
    <row r="177" spans="2:7" ht="14.25" customHeight="1">
      <c r="B177" s="1"/>
      <c r="C177" s="1"/>
      <c r="D177" s="1"/>
      <c r="E177" s="1"/>
      <c r="F177" s="1"/>
      <c r="G177" s="1"/>
    </row>
    <row r="178" spans="2:7" ht="14.25" customHeight="1">
      <c r="B178" s="1"/>
      <c r="C178" s="1"/>
      <c r="D178" s="1"/>
      <c r="E178" s="1"/>
      <c r="F178" s="1"/>
      <c r="G178" s="1"/>
    </row>
    <row r="179" spans="2:7" ht="14.25" customHeight="1">
      <c r="B179" s="1"/>
      <c r="C179" s="1"/>
      <c r="D179" s="1"/>
      <c r="E179" s="1"/>
      <c r="F179" s="1"/>
      <c r="G179" s="1"/>
    </row>
    <row r="180" spans="2:7" ht="14.25" customHeight="1">
      <c r="B180" s="1"/>
      <c r="C180" s="1"/>
      <c r="D180" s="1"/>
      <c r="E180" s="1"/>
      <c r="F180" s="1"/>
      <c r="G180" s="1"/>
    </row>
    <row r="181" spans="2:7" ht="14.25" customHeight="1">
      <c r="B181" s="1"/>
      <c r="C181" s="1"/>
      <c r="D181" s="1"/>
      <c r="E181" s="1"/>
      <c r="F181" s="1"/>
      <c r="G181" s="1"/>
    </row>
    <row r="182" spans="2:7" ht="14.25" customHeight="1">
      <c r="B182" s="1"/>
      <c r="C182" s="1"/>
      <c r="D182" s="1"/>
      <c r="E182" s="1"/>
      <c r="F182" s="1"/>
      <c r="G182" s="1"/>
    </row>
    <row r="183" spans="2:7" ht="14.25" customHeight="1">
      <c r="B183" s="1"/>
      <c r="C183" s="1"/>
      <c r="D183" s="1"/>
      <c r="E183" s="1"/>
      <c r="F183" s="1"/>
      <c r="G183" s="1"/>
    </row>
    <row r="184" spans="2:7" ht="14.25" customHeight="1">
      <c r="B184" s="1"/>
      <c r="C184" s="1"/>
      <c r="D184" s="1"/>
      <c r="E184" s="1"/>
      <c r="F184" s="1"/>
      <c r="G184" s="1"/>
    </row>
    <row r="185" spans="2:7" ht="14.25" customHeight="1">
      <c r="B185" s="1"/>
      <c r="C185" s="1"/>
      <c r="D185" s="1"/>
      <c r="E185" s="1"/>
      <c r="F185" s="1"/>
      <c r="G185" s="1"/>
    </row>
    <row r="186" spans="2:7" ht="14.25" customHeight="1">
      <c r="B186" s="1"/>
      <c r="C186" s="1"/>
      <c r="D186" s="1"/>
      <c r="E186" s="1"/>
      <c r="F186" s="1"/>
      <c r="G186" s="1"/>
    </row>
    <row r="187" spans="2:7" ht="14.25" customHeight="1">
      <c r="B187" s="1"/>
      <c r="C187" s="1"/>
      <c r="D187" s="1"/>
      <c r="E187" s="1"/>
      <c r="F187" s="1"/>
      <c r="G187" s="1"/>
    </row>
    <row r="188" spans="2:7" ht="14.25" customHeight="1">
      <c r="B188" s="1"/>
      <c r="C188" s="1"/>
      <c r="D188" s="1"/>
      <c r="E188" s="1"/>
      <c r="F188" s="1"/>
      <c r="G188" s="1"/>
    </row>
    <row r="189" spans="2:7" ht="14.25" customHeight="1">
      <c r="B189" s="1"/>
      <c r="C189" s="1"/>
      <c r="D189" s="1"/>
      <c r="E189" s="1"/>
      <c r="F189" s="1"/>
      <c r="G189" s="1"/>
    </row>
    <row r="190" spans="2:7" ht="14.25" customHeight="1">
      <c r="B190" s="1"/>
      <c r="C190" s="1"/>
      <c r="D190" s="1"/>
      <c r="E190" s="1"/>
      <c r="F190" s="1"/>
      <c r="G190" s="1"/>
    </row>
    <row r="191" spans="2:7" ht="14.25" customHeight="1">
      <c r="B191" s="1"/>
      <c r="C191" s="1"/>
      <c r="D191" s="1"/>
      <c r="E191" s="1"/>
      <c r="F191" s="1"/>
      <c r="G191" s="1"/>
    </row>
    <row r="192" spans="2:7" ht="14.25" customHeight="1">
      <c r="B192" s="1"/>
      <c r="C192" s="1"/>
      <c r="D192" s="1"/>
      <c r="E192" s="1"/>
      <c r="F192" s="1"/>
      <c r="G192" s="1"/>
    </row>
    <row r="193" spans="2:7" ht="14.25" customHeight="1">
      <c r="B193" s="1"/>
      <c r="C193" s="1"/>
      <c r="D193" s="1"/>
      <c r="E193" s="1"/>
      <c r="F193" s="1"/>
      <c r="G193" s="1"/>
    </row>
    <row r="194" spans="2:7" ht="14.25" customHeight="1">
      <c r="B194" s="1"/>
      <c r="C194" s="1"/>
      <c r="D194" s="1"/>
      <c r="E194" s="1"/>
      <c r="F194" s="1"/>
      <c r="G194" s="1"/>
    </row>
    <row r="195" spans="2:7" ht="14.25" customHeight="1">
      <c r="B195" s="1"/>
      <c r="C195" s="1"/>
      <c r="D195" s="1"/>
      <c r="E195" s="1"/>
      <c r="F195" s="1"/>
      <c r="G195" s="1"/>
    </row>
    <row r="196" spans="2:7" ht="14.25" customHeight="1">
      <c r="B196" s="1"/>
      <c r="C196" s="1"/>
      <c r="D196" s="1"/>
      <c r="E196" s="1"/>
      <c r="F196" s="1"/>
      <c r="G196" s="1"/>
    </row>
    <row r="197" spans="2:7" ht="14.25" customHeight="1">
      <c r="B197" s="1"/>
      <c r="C197" s="1"/>
      <c r="D197" s="1"/>
      <c r="E197" s="1"/>
      <c r="F197" s="1"/>
      <c r="G197" s="1"/>
    </row>
    <row r="198" spans="2:7" ht="14.25" customHeight="1">
      <c r="B198" s="1"/>
      <c r="C198" s="1"/>
      <c r="D198" s="1"/>
      <c r="E198" s="1"/>
      <c r="F198" s="1"/>
      <c r="G198" s="1"/>
    </row>
    <row r="199" spans="2:7" ht="14.25" customHeight="1">
      <c r="B199" s="1"/>
      <c r="C199" s="1"/>
      <c r="D199" s="1"/>
      <c r="E199" s="1"/>
      <c r="F199" s="1"/>
      <c r="G199" s="1"/>
    </row>
    <row r="200" spans="2:7" ht="14.25" customHeight="1">
      <c r="B200" s="1"/>
      <c r="C200" s="1"/>
      <c r="D200" s="1"/>
      <c r="E200" s="1"/>
      <c r="F200" s="1"/>
      <c r="G200" s="1"/>
    </row>
    <row r="201" spans="2:7" ht="14.25" customHeight="1">
      <c r="B201" s="1"/>
      <c r="C201" s="1"/>
      <c r="D201" s="1"/>
      <c r="E201" s="1"/>
      <c r="F201" s="1"/>
      <c r="G201" s="1"/>
    </row>
    <row r="202" spans="2:7" ht="14.25" customHeight="1">
      <c r="B202" s="1"/>
      <c r="C202" s="1"/>
      <c r="D202" s="1"/>
      <c r="E202" s="1"/>
      <c r="F202" s="1"/>
      <c r="G202" s="1"/>
    </row>
    <row r="203" spans="2:7" ht="14.25" customHeight="1">
      <c r="B203" s="1"/>
      <c r="C203" s="1"/>
      <c r="D203" s="1"/>
      <c r="E203" s="1"/>
      <c r="F203" s="1"/>
      <c r="G203" s="1"/>
    </row>
    <row r="204" spans="2:7" ht="14.25" customHeight="1">
      <c r="B204" s="1"/>
      <c r="C204" s="1"/>
      <c r="D204" s="1"/>
      <c r="E204" s="1"/>
      <c r="F204" s="1"/>
      <c r="G204" s="1"/>
    </row>
    <row r="205" spans="2:7" ht="14.25" customHeight="1">
      <c r="B205" s="1"/>
      <c r="C205" s="1"/>
      <c r="D205" s="1"/>
      <c r="E205" s="1"/>
      <c r="F205" s="1"/>
      <c r="G205" s="1"/>
    </row>
    <row r="206" spans="2:7" ht="14.25" customHeight="1">
      <c r="B206" s="1"/>
      <c r="C206" s="1"/>
      <c r="D206" s="1"/>
      <c r="E206" s="1"/>
      <c r="F206" s="1"/>
      <c r="G206" s="1"/>
    </row>
    <row r="207" spans="2:7" ht="14.25" customHeight="1">
      <c r="B207" s="1"/>
      <c r="C207" s="1"/>
      <c r="D207" s="1"/>
      <c r="E207" s="1"/>
      <c r="F207" s="1"/>
      <c r="G207" s="1"/>
    </row>
    <row r="208" spans="2:7" ht="14.25" customHeight="1">
      <c r="B208" s="1"/>
      <c r="C208" s="1"/>
      <c r="D208" s="1"/>
      <c r="E208" s="1"/>
      <c r="F208" s="1"/>
      <c r="G208" s="1"/>
    </row>
    <row r="209" spans="2:7" ht="14.25" customHeight="1">
      <c r="B209" s="1"/>
      <c r="C209" s="1"/>
      <c r="D209" s="1"/>
      <c r="E209" s="1"/>
      <c r="F209" s="1"/>
      <c r="G209" s="1"/>
    </row>
    <row r="210" spans="2:7" ht="14.25" customHeight="1">
      <c r="B210" s="1"/>
      <c r="C210" s="1"/>
      <c r="D210" s="1"/>
      <c r="E210" s="1"/>
      <c r="F210" s="1"/>
      <c r="G210" s="1"/>
    </row>
    <row r="211" spans="2:7" ht="14.25" customHeight="1">
      <c r="B211" s="1"/>
      <c r="C211" s="1"/>
      <c r="D211" s="1"/>
      <c r="E211" s="1"/>
      <c r="F211" s="1"/>
      <c r="G211" s="1"/>
    </row>
    <row r="212" spans="2:7" ht="14.25" customHeight="1">
      <c r="B212" s="1"/>
      <c r="C212" s="1"/>
      <c r="D212" s="1"/>
      <c r="E212" s="1"/>
      <c r="F212" s="1"/>
      <c r="G212" s="1"/>
    </row>
    <row r="213" spans="2:7" ht="14.25" customHeight="1">
      <c r="B213" s="1"/>
      <c r="C213" s="1"/>
      <c r="D213" s="1"/>
      <c r="E213" s="1"/>
      <c r="F213" s="1"/>
      <c r="G213" s="1"/>
    </row>
    <row r="214" spans="2:7" ht="14.25" customHeight="1">
      <c r="B214" s="1"/>
      <c r="C214" s="1"/>
      <c r="D214" s="1"/>
      <c r="E214" s="1"/>
      <c r="F214" s="1"/>
      <c r="G214" s="1"/>
    </row>
    <row r="215" spans="2:7" ht="14.25" customHeight="1">
      <c r="B215" s="1"/>
      <c r="C215" s="1"/>
      <c r="D215" s="1"/>
      <c r="E215" s="1"/>
      <c r="F215" s="1"/>
      <c r="G215" s="1"/>
    </row>
    <row r="216" spans="2:7" ht="14.25" customHeight="1">
      <c r="B216" s="1"/>
      <c r="C216" s="1"/>
      <c r="D216" s="1"/>
      <c r="E216" s="1"/>
      <c r="F216" s="1"/>
      <c r="G216" s="1"/>
    </row>
    <row r="217" spans="2:7" ht="14.25" customHeight="1">
      <c r="B217" s="1"/>
      <c r="C217" s="1"/>
      <c r="D217" s="1"/>
      <c r="E217" s="1"/>
      <c r="F217" s="1"/>
      <c r="G217" s="1"/>
    </row>
    <row r="218" spans="2:7" ht="14.25" customHeight="1">
      <c r="B218" s="1"/>
      <c r="C218" s="1"/>
      <c r="D218" s="1"/>
      <c r="E218" s="1"/>
      <c r="F218" s="1"/>
      <c r="G218" s="1"/>
    </row>
    <row r="219" spans="2:7" ht="14.25" customHeight="1">
      <c r="B219" s="1"/>
      <c r="C219" s="1"/>
      <c r="D219" s="1"/>
      <c r="E219" s="1"/>
      <c r="F219" s="1"/>
      <c r="G219" s="1"/>
    </row>
    <row r="220" spans="2:7" ht="14.25" customHeight="1">
      <c r="B220" s="1"/>
      <c r="C220" s="1"/>
      <c r="D220" s="1"/>
      <c r="E220" s="1"/>
      <c r="F220" s="1"/>
      <c r="G220" s="1"/>
    </row>
    <row r="221" spans="2:7" ht="14.25" customHeight="1">
      <c r="B221" s="1"/>
      <c r="C221" s="1"/>
      <c r="D221" s="1"/>
      <c r="E221" s="1"/>
      <c r="F221" s="1"/>
      <c r="G221" s="1"/>
    </row>
    <row r="222" spans="2:7" ht="14.25" customHeight="1">
      <c r="B222" s="1"/>
      <c r="C222" s="1"/>
      <c r="D222" s="1"/>
      <c r="E222" s="1"/>
      <c r="F222" s="1"/>
      <c r="G222" s="1"/>
    </row>
    <row r="223" spans="2:7" ht="14.25" customHeight="1">
      <c r="B223" s="1"/>
      <c r="C223" s="1"/>
      <c r="D223" s="1"/>
      <c r="E223" s="1"/>
      <c r="F223" s="1"/>
      <c r="G223" s="1"/>
    </row>
    <row r="224" spans="2:7" ht="14.25" customHeight="1">
      <c r="B224" s="1"/>
      <c r="C224" s="1"/>
      <c r="D224" s="1"/>
      <c r="E224" s="1"/>
      <c r="F224" s="1"/>
      <c r="G224" s="1"/>
    </row>
    <row r="225" spans="2:7" ht="14.25" customHeight="1">
      <c r="B225" s="1"/>
      <c r="C225" s="1"/>
      <c r="D225" s="1"/>
      <c r="E225" s="1"/>
      <c r="F225" s="1"/>
      <c r="G225" s="1"/>
    </row>
    <row r="226" spans="2:7" ht="14.25" customHeight="1">
      <c r="B226" s="1"/>
      <c r="C226" s="1"/>
      <c r="D226" s="1"/>
      <c r="E226" s="1"/>
      <c r="F226" s="1"/>
      <c r="G226" s="1"/>
    </row>
    <row r="227" spans="2:7" ht="14.25" customHeight="1">
      <c r="B227" s="1"/>
      <c r="C227" s="1"/>
      <c r="D227" s="1"/>
      <c r="E227" s="1"/>
      <c r="F227" s="1"/>
      <c r="G227" s="1"/>
    </row>
    <row r="228" spans="2:7" ht="14.25" customHeight="1">
      <c r="B228" s="1"/>
      <c r="C228" s="1"/>
      <c r="D228" s="1"/>
      <c r="E228" s="1"/>
      <c r="F228" s="1"/>
      <c r="G228" s="1"/>
    </row>
    <row r="229" spans="2:7" ht="14.25" customHeight="1">
      <c r="B229" s="1"/>
      <c r="C229" s="1"/>
      <c r="D229" s="1"/>
      <c r="E229" s="1"/>
      <c r="F229" s="1"/>
      <c r="G229" s="1"/>
    </row>
    <row r="230" spans="2:7" ht="14.25" customHeight="1">
      <c r="B230" s="1"/>
      <c r="C230" s="1"/>
      <c r="D230" s="1"/>
      <c r="E230" s="1"/>
      <c r="F230" s="1"/>
      <c r="G230" s="1"/>
    </row>
    <row r="231" spans="2:7" ht="14.25" customHeight="1">
      <c r="B231" s="1"/>
      <c r="C231" s="1"/>
      <c r="D231" s="1"/>
      <c r="E231" s="1"/>
      <c r="F231" s="1"/>
      <c r="G231" s="1"/>
    </row>
    <row r="232" spans="2:7" ht="14.25" customHeight="1">
      <c r="B232" s="1"/>
      <c r="C232" s="1"/>
      <c r="D232" s="1"/>
      <c r="E232" s="1"/>
      <c r="F232" s="1"/>
      <c r="G232" s="1"/>
    </row>
    <row r="233" spans="2:7" ht="14.25" customHeight="1">
      <c r="B233" s="1"/>
      <c r="C233" s="1"/>
      <c r="D233" s="1"/>
      <c r="E233" s="1"/>
      <c r="F233" s="1"/>
      <c r="G233" s="1"/>
    </row>
    <row r="234" spans="2:7" ht="14.25" customHeight="1">
      <c r="B234" s="1"/>
      <c r="C234" s="1"/>
      <c r="D234" s="1"/>
      <c r="E234" s="1"/>
      <c r="F234" s="1"/>
      <c r="G234" s="1"/>
    </row>
    <row r="235" spans="2:7" ht="14.25" customHeight="1">
      <c r="B235" s="1"/>
      <c r="C235" s="1"/>
      <c r="D235" s="1"/>
      <c r="E235" s="1"/>
      <c r="F235" s="1"/>
      <c r="G235" s="1"/>
    </row>
    <row r="236" spans="2:7" ht="14.25" customHeight="1">
      <c r="B236" s="1"/>
      <c r="C236" s="1"/>
      <c r="D236" s="1"/>
      <c r="E236" s="1"/>
      <c r="F236" s="1"/>
      <c r="G236" s="1"/>
    </row>
    <row r="237" spans="2:7" ht="14.25" customHeight="1">
      <c r="B237" s="1"/>
      <c r="C237" s="1"/>
      <c r="D237" s="1"/>
      <c r="E237" s="1"/>
      <c r="F237" s="1"/>
      <c r="G237" s="1"/>
    </row>
    <row r="238" spans="2:7" ht="14.25" customHeight="1">
      <c r="B238" s="1"/>
      <c r="C238" s="1"/>
      <c r="D238" s="1"/>
      <c r="E238" s="1"/>
      <c r="F238" s="1"/>
      <c r="G238" s="1"/>
    </row>
    <row r="239" spans="2:7" ht="14.25" customHeight="1">
      <c r="B239" s="1"/>
      <c r="C239" s="1"/>
      <c r="D239" s="1"/>
      <c r="E239" s="1"/>
      <c r="F239" s="1"/>
      <c r="G239" s="1"/>
    </row>
    <row r="240" spans="2:7" ht="14.25" customHeight="1">
      <c r="B240" s="1"/>
      <c r="C240" s="1"/>
      <c r="D240" s="1"/>
      <c r="E240" s="1"/>
      <c r="F240" s="1"/>
      <c r="G240" s="1"/>
    </row>
    <row r="241" spans="2:7" ht="14.25" customHeight="1">
      <c r="B241" s="1"/>
      <c r="C241" s="1"/>
      <c r="D241" s="1"/>
      <c r="E241" s="1"/>
      <c r="F241" s="1"/>
      <c r="G241" s="1"/>
    </row>
    <row r="242" spans="2:7" ht="14.25" customHeight="1">
      <c r="B242" s="1"/>
      <c r="C242" s="1"/>
      <c r="D242" s="1"/>
      <c r="E242" s="1"/>
      <c r="F242" s="1"/>
      <c r="G242" s="1"/>
    </row>
    <row r="243" spans="2:7" ht="14.25" customHeight="1">
      <c r="B243" s="1"/>
      <c r="C243" s="1"/>
      <c r="D243" s="1"/>
      <c r="E243" s="1"/>
      <c r="F243" s="1"/>
      <c r="G243" s="1"/>
    </row>
    <row r="244" spans="2:7" ht="14.25" customHeight="1">
      <c r="B244" s="1"/>
      <c r="C244" s="1"/>
      <c r="D244" s="1"/>
      <c r="E244" s="1"/>
      <c r="F244" s="1"/>
      <c r="G244" s="1"/>
    </row>
    <row r="245" spans="2:7" ht="14.25" customHeight="1">
      <c r="B245" s="1"/>
      <c r="C245" s="1"/>
      <c r="D245" s="1"/>
      <c r="E245" s="1"/>
      <c r="F245" s="1"/>
      <c r="G245" s="1"/>
    </row>
    <row r="246" spans="2:7" ht="14.25" customHeight="1">
      <c r="B246" s="1"/>
      <c r="C246" s="1"/>
      <c r="D246" s="1"/>
      <c r="E246" s="1"/>
      <c r="F246" s="1"/>
      <c r="G246" s="1"/>
    </row>
    <row r="247" spans="2:7" ht="14.25" customHeight="1">
      <c r="B247" s="1"/>
      <c r="C247" s="1"/>
      <c r="D247" s="1"/>
      <c r="E247" s="1"/>
      <c r="F247" s="1"/>
      <c r="G247" s="1"/>
    </row>
    <row r="248" spans="2:7" ht="14.25" customHeight="1">
      <c r="B248" s="1"/>
      <c r="C248" s="1"/>
      <c r="D248" s="1"/>
      <c r="E248" s="1"/>
      <c r="F248" s="1"/>
      <c r="G248" s="1"/>
    </row>
    <row r="249" spans="2:7" ht="14.25" customHeight="1">
      <c r="B249" s="1"/>
      <c r="C249" s="1"/>
      <c r="D249" s="1"/>
      <c r="E249" s="1"/>
      <c r="F249" s="1"/>
      <c r="G249" s="1"/>
    </row>
    <row r="250" spans="2:7" ht="14.25" customHeight="1">
      <c r="B250" s="1"/>
      <c r="C250" s="1"/>
      <c r="D250" s="1"/>
      <c r="E250" s="1"/>
      <c r="F250" s="1"/>
      <c r="G250" s="1"/>
    </row>
    <row r="251" spans="2:7" ht="14.25" customHeight="1">
      <c r="B251" s="1"/>
      <c r="C251" s="1"/>
      <c r="D251" s="1"/>
      <c r="E251" s="1"/>
      <c r="F251" s="1"/>
      <c r="G251" s="1"/>
    </row>
    <row r="252" spans="2:7" ht="14.25" customHeight="1">
      <c r="B252" s="1"/>
      <c r="C252" s="1"/>
      <c r="D252" s="1"/>
      <c r="E252" s="1"/>
      <c r="F252" s="1"/>
      <c r="G252" s="1"/>
    </row>
    <row r="253" spans="2:7" ht="14.25" customHeight="1">
      <c r="B253" s="1"/>
      <c r="C253" s="1"/>
      <c r="D253" s="1"/>
      <c r="E253" s="1"/>
      <c r="F253" s="1"/>
      <c r="G253" s="1"/>
    </row>
    <row r="254" spans="2:7" ht="14.25" customHeight="1">
      <c r="B254" s="1"/>
      <c r="C254" s="1"/>
      <c r="D254" s="1"/>
      <c r="E254" s="1"/>
      <c r="F254" s="1"/>
      <c r="G254" s="1"/>
    </row>
    <row r="255" spans="2:7" ht="14.25" customHeight="1">
      <c r="B255" s="1"/>
      <c r="C255" s="1"/>
      <c r="D255" s="1"/>
      <c r="E255" s="1"/>
      <c r="F255" s="1"/>
      <c r="G255" s="1"/>
    </row>
    <row r="256" spans="2:7" ht="14.25" customHeight="1">
      <c r="B256" s="1"/>
      <c r="C256" s="1"/>
      <c r="D256" s="1"/>
      <c r="E256" s="1"/>
      <c r="F256" s="1"/>
      <c r="G256" s="1"/>
    </row>
    <row r="257" spans="2:7" ht="14.25" customHeight="1">
      <c r="B257" s="1"/>
      <c r="C257" s="1"/>
      <c r="D257" s="1"/>
      <c r="E257" s="1"/>
      <c r="F257" s="1"/>
      <c r="G257" s="1"/>
    </row>
    <row r="258" spans="2:7" ht="14.25" customHeight="1">
      <c r="B258" s="1"/>
      <c r="C258" s="1"/>
      <c r="D258" s="1"/>
      <c r="E258" s="1"/>
      <c r="F258" s="1"/>
      <c r="G258" s="1"/>
    </row>
    <row r="259" spans="2:7" ht="14.25" customHeight="1">
      <c r="B259" s="1"/>
      <c r="C259" s="1"/>
      <c r="D259" s="1"/>
      <c r="E259" s="1"/>
      <c r="F259" s="1"/>
      <c r="G259" s="1"/>
    </row>
    <row r="260" spans="2:7" ht="14.25" customHeight="1">
      <c r="B260" s="1"/>
      <c r="C260" s="1"/>
      <c r="D260" s="1"/>
      <c r="E260" s="1"/>
      <c r="F260" s="1"/>
      <c r="G260" s="1"/>
    </row>
    <row r="261" spans="2:7" ht="14.25" customHeight="1">
      <c r="B261" s="1"/>
      <c r="C261" s="1"/>
      <c r="D261" s="1"/>
      <c r="E261" s="1"/>
      <c r="F261" s="1"/>
      <c r="G261" s="1"/>
    </row>
    <row r="262" spans="2:7" ht="14.25" customHeight="1">
      <c r="B262" s="1"/>
      <c r="C262" s="1"/>
      <c r="D262" s="1"/>
      <c r="E262" s="1"/>
      <c r="F262" s="1"/>
      <c r="G262" s="1"/>
    </row>
    <row r="263" spans="2:7" ht="14.25" customHeight="1">
      <c r="B263" s="1"/>
      <c r="C263" s="1"/>
      <c r="D263" s="1"/>
      <c r="E263" s="1"/>
      <c r="F263" s="1"/>
      <c r="G263" s="1"/>
    </row>
    <row r="264" spans="2:7" ht="14.25" customHeight="1">
      <c r="B264" s="1"/>
      <c r="C264" s="1"/>
      <c r="D264" s="1"/>
      <c r="E264" s="1"/>
      <c r="F264" s="1"/>
      <c r="G264" s="1"/>
    </row>
    <row r="265" spans="2:7" ht="14.25" customHeight="1">
      <c r="B265" s="1"/>
      <c r="C265" s="1"/>
      <c r="D265" s="1"/>
      <c r="E265" s="1"/>
      <c r="F265" s="1"/>
      <c r="G265" s="1"/>
    </row>
    <row r="266" spans="2:7" ht="14.25" customHeight="1">
      <c r="B266" s="1"/>
      <c r="C266" s="1"/>
      <c r="D266" s="1"/>
      <c r="E266" s="1"/>
      <c r="F266" s="1"/>
      <c r="G266" s="1"/>
    </row>
    <row r="267" spans="2:7" ht="14.25" customHeight="1">
      <c r="B267" s="1"/>
      <c r="C267" s="1"/>
      <c r="D267" s="1"/>
      <c r="E267" s="1"/>
      <c r="F267" s="1"/>
      <c r="G267" s="1"/>
    </row>
    <row r="268" spans="2:7" ht="14.25" customHeight="1">
      <c r="B268" s="1"/>
      <c r="C268" s="1"/>
      <c r="D268" s="1"/>
      <c r="E268" s="1"/>
      <c r="F268" s="1"/>
      <c r="G268" s="1"/>
    </row>
    <row r="269" spans="2:7" ht="14.25" customHeight="1">
      <c r="B269" s="1"/>
      <c r="C269" s="1"/>
      <c r="D269" s="1"/>
      <c r="E269" s="1"/>
      <c r="F269" s="1"/>
      <c r="G269" s="1"/>
    </row>
    <row r="270" spans="2:7" ht="14.25" customHeight="1">
      <c r="B270" s="1"/>
      <c r="C270" s="1"/>
      <c r="D270" s="1"/>
      <c r="E270" s="1"/>
      <c r="F270" s="1"/>
      <c r="G270" s="1"/>
    </row>
    <row r="271" spans="2:7" ht="14.25" customHeight="1">
      <c r="B271" s="1"/>
      <c r="C271" s="1"/>
      <c r="D271" s="1"/>
      <c r="E271" s="1"/>
      <c r="F271" s="1"/>
      <c r="G271" s="1"/>
    </row>
    <row r="272" spans="2:7" ht="14.25" customHeight="1">
      <c r="B272" s="1"/>
      <c r="C272" s="1"/>
      <c r="D272" s="1"/>
      <c r="E272" s="1"/>
      <c r="F272" s="1"/>
      <c r="G272" s="1"/>
    </row>
    <row r="273" spans="2:7" ht="14.25" customHeight="1">
      <c r="B273" s="1"/>
      <c r="C273" s="1"/>
      <c r="D273" s="1"/>
      <c r="E273" s="1"/>
      <c r="F273" s="1"/>
      <c r="G273" s="1"/>
    </row>
    <row r="274" spans="2:7" ht="14.25" customHeight="1">
      <c r="B274" s="1"/>
      <c r="C274" s="1"/>
      <c r="D274" s="1"/>
      <c r="E274" s="1"/>
      <c r="F274" s="1"/>
      <c r="G274" s="1"/>
    </row>
    <row r="275" spans="2:7" ht="14.25" customHeight="1">
      <c r="B275" s="1"/>
      <c r="C275" s="1"/>
      <c r="D275" s="1"/>
      <c r="E275" s="1"/>
      <c r="F275" s="1"/>
      <c r="G275" s="1"/>
    </row>
    <row r="276" spans="2:7" ht="14.25" customHeight="1">
      <c r="B276" s="1"/>
      <c r="C276" s="1"/>
      <c r="D276" s="1"/>
      <c r="E276" s="1"/>
      <c r="F276" s="1"/>
      <c r="G276" s="1"/>
    </row>
    <row r="277" spans="2:7" ht="14.25" customHeight="1">
      <c r="B277" s="1"/>
      <c r="C277" s="1"/>
      <c r="D277" s="1"/>
      <c r="E277" s="1"/>
      <c r="F277" s="1"/>
      <c r="G277" s="1"/>
    </row>
    <row r="278" spans="2:7" ht="14.25" customHeight="1">
      <c r="B278" s="1"/>
      <c r="C278" s="1"/>
      <c r="D278" s="1"/>
      <c r="E278" s="1"/>
      <c r="F278" s="1"/>
      <c r="G278" s="1"/>
    </row>
    <row r="279" spans="2:7" ht="14.25" customHeight="1">
      <c r="B279" s="1"/>
      <c r="C279" s="1"/>
      <c r="D279" s="1"/>
      <c r="E279" s="1"/>
      <c r="F279" s="1"/>
      <c r="G279" s="1"/>
    </row>
    <row r="280" spans="2:7" ht="14.25" customHeight="1">
      <c r="B280" s="1"/>
      <c r="C280" s="1"/>
      <c r="D280" s="1"/>
      <c r="E280" s="1"/>
      <c r="F280" s="1"/>
      <c r="G280" s="1"/>
    </row>
    <row r="281" spans="2:7" ht="14.25" customHeight="1">
      <c r="B281" s="1"/>
      <c r="C281" s="1"/>
      <c r="D281" s="1"/>
      <c r="E281" s="1"/>
      <c r="F281" s="1"/>
      <c r="G281" s="1"/>
    </row>
    <row r="282" spans="2:7" ht="14.25" customHeight="1">
      <c r="B282" s="1"/>
      <c r="C282" s="1"/>
      <c r="D282" s="1"/>
      <c r="E282" s="1"/>
      <c r="F282" s="1"/>
      <c r="G282" s="1"/>
    </row>
    <row r="283" spans="2:7" ht="14.25" customHeight="1">
      <c r="B283" s="1"/>
      <c r="C283" s="1"/>
      <c r="D283" s="1"/>
      <c r="E283" s="1"/>
      <c r="F283" s="1"/>
      <c r="G283" s="1"/>
    </row>
    <row r="284" spans="2:7" ht="14.25" customHeight="1">
      <c r="B284" s="1"/>
      <c r="C284" s="1"/>
      <c r="D284" s="1"/>
      <c r="E284" s="1"/>
      <c r="F284" s="1"/>
      <c r="G284" s="1"/>
    </row>
    <row r="285" spans="2:7" ht="14.25" customHeight="1">
      <c r="B285" s="1"/>
      <c r="C285" s="1"/>
      <c r="D285" s="1"/>
      <c r="E285" s="1"/>
      <c r="F285" s="1"/>
      <c r="G285" s="1"/>
    </row>
    <row r="286" spans="2:7" ht="14.25" customHeight="1">
      <c r="B286" s="1"/>
      <c r="C286" s="1"/>
      <c r="D286" s="1"/>
      <c r="E286" s="1"/>
      <c r="F286" s="1"/>
      <c r="G286" s="1"/>
    </row>
    <row r="287" spans="2:7" ht="14.25" customHeight="1">
      <c r="B287" s="1"/>
      <c r="C287" s="1"/>
      <c r="D287" s="1"/>
      <c r="E287" s="1"/>
      <c r="F287" s="1"/>
      <c r="G287" s="1"/>
    </row>
    <row r="288" spans="2:7" ht="14.25" customHeight="1">
      <c r="B288" s="1"/>
      <c r="C288" s="1"/>
      <c r="D288" s="1"/>
      <c r="E288" s="1"/>
      <c r="F288" s="1"/>
      <c r="G288" s="1"/>
    </row>
    <row r="289" spans="2:7" ht="14.25" customHeight="1">
      <c r="B289" s="1"/>
      <c r="C289" s="1"/>
      <c r="D289" s="1"/>
      <c r="E289" s="1"/>
      <c r="F289" s="1"/>
      <c r="G289" s="1"/>
    </row>
    <row r="290" spans="2:7" ht="14.25" customHeight="1">
      <c r="B290" s="1"/>
      <c r="C290" s="1"/>
      <c r="D290" s="1"/>
      <c r="E290" s="1"/>
      <c r="F290" s="1"/>
      <c r="G290" s="1"/>
    </row>
    <row r="291" spans="2:7" ht="14.25" customHeight="1">
      <c r="B291" s="1"/>
      <c r="C291" s="1"/>
      <c r="D291" s="1"/>
      <c r="E291" s="1"/>
      <c r="F291" s="1"/>
      <c r="G291" s="1"/>
    </row>
    <row r="292" spans="2:7" ht="14.25" customHeight="1">
      <c r="B292" s="1"/>
      <c r="C292" s="1"/>
      <c r="D292" s="1"/>
      <c r="E292" s="1"/>
      <c r="F292" s="1"/>
      <c r="G292" s="1"/>
    </row>
    <row r="293" spans="2:7" ht="14.25" customHeight="1">
      <c r="B293" s="1"/>
      <c r="C293" s="1"/>
      <c r="D293" s="1"/>
      <c r="E293" s="1"/>
      <c r="F293" s="1"/>
      <c r="G293" s="1"/>
    </row>
    <row r="294" spans="2:7" ht="14.25" customHeight="1">
      <c r="B294" s="1"/>
      <c r="C294" s="1"/>
      <c r="D294" s="1"/>
      <c r="E294" s="1"/>
      <c r="F294" s="1"/>
      <c r="G294" s="1"/>
    </row>
    <row r="295" spans="2:7" ht="14.25" customHeight="1">
      <c r="B295" s="1"/>
      <c r="C295" s="1"/>
      <c r="D295" s="1"/>
      <c r="E295" s="1"/>
      <c r="F295" s="1"/>
      <c r="G295" s="1"/>
    </row>
    <row r="296" spans="2:7" ht="14.25" customHeight="1">
      <c r="B296" s="1"/>
      <c r="C296" s="1"/>
      <c r="D296" s="1"/>
      <c r="E296" s="1"/>
      <c r="F296" s="1"/>
      <c r="G296" s="1"/>
    </row>
    <row r="297" spans="2:7" ht="14.25" customHeight="1">
      <c r="B297" s="1"/>
      <c r="C297" s="1"/>
      <c r="D297" s="1"/>
      <c r="E297" s="1"/>
      <c r="F297" s="1"/>
      <c r="G297" s="1"/>
    </row>
    <row r="298" spans="2:7" ht="14.25" customHeight="1">
      <c r="B298" s="1"/>
      <c r="C298" s="1"/>
      <c r="D298" s="1"/>
      <c r="E298" s="1"/>
      <c r="F298" s="1"/>
      <c r="G298" s="1"/>
    </row>
    <row r="299" spans="2:7" ht="14.25" customHeight="1">
      <c r="B299" s="1"/>
      <c r="C299" s="1"/>
      <c r="D299" s="1"/>
      <c r="E299" s="1"/>
      <c r="F299" s="1"/>
      <c r="G299" s="1"/>
    </row>
    <row r="300" spans="2:7" ht="14.25" customHeight="1">
      <c r="B300" s="1"/>
      <c r="C300" s="1"/>
      <c r="D300" s="1"/>
      <c r="E300" s="1"/>
      <c r="F300" s="1"/>
      <c r="G300" s="1"/>
    </row>
    <row r="301" spans="2:7" ht="14.25" customHeight="1">
      <c r="B301" s="1"/>
      <c r="C301" s="1"/>
      <c r="D301" s="1"/>
      <c r="E301" s="1"/>
      <c r="F301" s="1"/>
      <c r="G301" s="1"/>
    </row>
    <row r="302" spans="2:7" ht="14.25" customHeight="1">
      <c r="B302" s="1"/>
      <c r="C302" s="1"/>
      <c r="D302" s="1"/>
      <c r="E302" s="1"/>
      <c r="F302" s="1"/>
      <c r="G302" s="1"/>
    </row>
    <row r="303" spans="2:7" ht="14.25" customHeight="1">
      <c r="B303" s="1"/>
      <c r="C303" s="1"/>
      <c r="D303" s="1"/>
      <c r="E303" s="1"/>
      <c r="F303" s="1"/>
      <c r="G303" s="1"/>
    </row>
    <row r="304" spans="2:7" ht="14.25" customHeight="1">
      <c r="B304" s="1"/>
      <c r="C304" s="1"/>
      <c r="D304" s="1"/>
      <c r="E304" s="1"/>
      <c r="F304" s="1"/>
      <c r="G304" s="1"/>
    </row>
    <row r="305" spans="2:7" ht="14.25" customHeight="1">
      <c r="B305" s="1"/>
      <c r="C305" s="1"/>
      <c r="D305" s="1"/>
      <c r="E305" s="1"/>
      <c r="F305" s="1"/>
      <c r="G305" s="1"/>
    </row>
    <row r="306" spans="2:7" ht="14.25" customHeight="1">
      <c r="B306" s="1"/>
      <c r="C306" s="1"/>
      <c r="D306" s="1"/>
      <c r="E306" s="1"/>
      <c r="F306" s="1"/>
      <c r="G306" s="1"/>
    </row>
    <row r="307" spans="2:7" ht="14.25" customHeight="1">
      <c r="B307" s="1"/>
      <c r="C307" s="1"/>
      <c r="D307" s="1"/>
      <c r="E307" s="1"/>
      <c r="F307" s="1"/>
      <c r="G307" s="1"/>
    </row>
    <row r="308" spans="2:7" ht="14.25" customHeight="1">
      <c r="B308" s="1"/>
      <c r="C308" s="1"/>
      <c r="D308" s="1"/>
      <c r="E308" s="1"/>
      <c r="F308" s="1"/>
      <c r="G308" s="1"/>
    </row>
    <row r="309" spans="2:7" ht="14.25" customHeight="1">
      <c r="B309" s="1"/>
      <c r="C309" s="1"/>
      <c r="D309" s="1"/>
      <c r="E309" s="1"/>
      <c r="F309" s="1"/>
      <c r="G309" s="1"/>
    </row>
    <row r="310" spans="2:7" ht="14.25" customHeight="1">
      <c r="B310" s="1"/>
      <c r="C310" s="1"/>
      <c r="D310" s="1"/>
      <c r="E310" s="1"/>
      <c r="F310" s="1"/>
      <c r="G310" s="1"/>
    </row>
    <row r="311" spans="2:7" ht="14.25" customHeight="1">
      <c r="B311" s="1"/>
      <c r="C311" s="1"/>
      <c r="D311" s="1"/>
      <c r="E311" s="1"/>
      <c r="F311" s="1"/>
      <c r="G311" s="1"/>
    </row>
    <row r="312" spans="2:7" ht="14.25" customHeight="1">
      <c r="B312" s="1"/>
      <c r="C312" s="1"/>
      <c r="D312" s="1"/>
      <c r="E312" s="1"/>
      <c r="F312" s="1"/>
      <c r="G312" s="1"/>
    </row>
    <row r="313" spans="2:7" ht="14.25" customHeight="1">
      <c r="B313" s="1"/>
      <c r="C313" s="1"/>
      <c r="D313" s="1"/>
      <c r="E313" s="1"/>
      <c r="F313" s="1"/>
      <c r="G313" s="1"/>
    </row>
    <row r="314" spans="2:7" ht="14.25" customHeight="1">
      <c r="B314" s="1"/>
      <c r="C314" s="1"/>
      <c r="D314" s="1"/>
      <c r="E314" s="1"/>
      <c r="F314" s="1"/>
      <c r="G314" s="1"/>
    </row>
    <row r="315" spans="2:7" ht="14.25" customHeight="1">
      <c r="B315" s="1"/>
      <c r="C315" s="1"/>
      <c r="D315" s="1"/>
      <c r="E315" s="1"/>
      <c r="F315" s="1"/>
      <c r="G315" s="1"/>
    </row>
    <row r="316" spans="2:7" ht="14.25" customHeight="1">
      <c r="B316" s="1"/>
      <c r="C316" s="1"/>
      <c r="D316" s="1"/>
      <c r="E316" s="1"/>
      <c r="F316" s="1"/>
      <c r="G316" s="1"/>
    </row>
    <row r="317" spans="2:7" ht="14.25" customHeight="1">
      <c r="B317" s="1"/>
      <c r="C317" s="1"/>
      <c r="D317" s="1"/>
      <c r="E317" s="1"/>
      <c r="F317" s="1"/>
      <c r="G317" s="1"/>
    </row>
    <row r="318" spans="2:7" ht="14.25" customHeight="1">
      <c r="B318" s="1"/>
      <c r="C318" s="1"/>
      <c r="D318" s="1"/>
      <c r="E318" s="1"/>
      <c r="F318" s="1"/>
      <c r="G318" s="1"/>
    </row>
    <row r="319" spans="2:7" ht="14.25" customHeight="1">
      <c r="B319" s="1"/>
      <c r="C319" s="1"/>
      <c r="D319" s="1"/>
      <c r="E319" s="1"/>
      <c r="F319" s="1"/>
      <c r="G319" s="1"/>
    </row>
    <row r="320" spans="2:7" ht="14.25" customHeight="1">
      <c r="B320" s="1"/>
      <c r="C320" s="1"/>
      <c r="D320" s="1"/>
      <c r="E320" s="1"/>
      <c r="F320" s="1"/>
      <c r="G320" s="1"/>
    </row>
    <row r="321" spans="2:7" ht="14.25" customHeight="1">
      <c r="B321" s="1"/>
      <c r="C321" s="1"/>
      <c r="D321" s="1"/>
      <c r="E321" s="1"/>
      <c r="F321" s="1"/>
      <c r="G321" s="1"/>
    </row>
    <row r="322" spans="2:7" ht="14.25" customHeight="1">
      <c r="B322" s="1"/>
      <c r="C322" s="1"/>
      <c r="D322" s="1"/>
      <c r="E322" s="1"/>
      <c r="F322" s="1"/>
      <c r="G322" s="1"/>
    </row>
    <row r="323" spans="2:7" ht="14.25" customHeight="1">
      <c r="B323" s="1"/>
      <c r="C323" s="1"/>
      <c r="D323" s="1"/>
      <c r="E323" s="1"/>
      <c r="F323" s="1"/>
      <c r="G323" s="1"/>
    </row>
    <row r="324" spans="2:7" ht="14.25" customHeight="1">
      <c r="B324" s="1"/>
      <c r="C324" s="1"/>
      <c r="D324" s="1"/>
      <c r="E324" s="1"/>
      <c r="F324" s="1"/>
      <c r="G324" s="1"/>
    </row>
    <row r="325" spans="2:7" ht="14.25" customHeight="1">
      <c r="B325" s="1"/>
      <c r="C325" s="1"/>
      <c r="D325" s="1"/>
      <c r="E325" s="1"/>
      <c r="F325" s="1"/>
      <c r="G325" s="1"/>
    </row>
    <row r="326" spans="2:7" ht="14.25" customHeight="1">
      <c r="B326" s="1"/>
      <c r="C326" s="1"/>
      <c r="D326" s="1"/>
      <c r="E326" s="1"/>
      <c r="F326" s="1"/>
      <c r="G326" s="1"/>
    </row>
    <row r="327" spans="2:7" ht="14.25" customHeight="1">
      <c r="B327" s="1"/>
      <c r="C327" s="1"/>
      <c r="D327" s="1"/>
      <c r="E327" s="1"/>
      <c r="F327" s="1"/>
      <c r="G327" s="1"/>
    </row>
    <row r="328" spans="2:7" ht="14.25" customHeight="1">
      <c r="B328" s="1"/>
      <c r="C328" s="1"/>
      <c r="D328" s="1"/>
      <c r="E328" s="1"/>
      <c r="F328" s="1"/>
      <c r="G328" s="1"/>
    </row>
    <row r="329" spans="2:7" ht="14.25" customHeight="1">
      <c r="B329" s="1"/>
      <c r="C329" s="1"/>
      <c r="D329" s="1"/>
      <c r="E329" s="1"/>
      <c r="F329" s="1"/>
      <c r="G329" s="1"/>
    </row>
    <row r="330" spans="2:7" ht="14.25" customHeight="1">
      <c r="B330" s="1"/>
      <c r="C330" s="1"/>
      <c r="D330" s="1"/>
      <c r="E330" s="1"/>
      <c r="F330" s="1"/>
      <c r="G330" s="1"/>
    </row>
    <row r="331" spans="2:7" ht="14.25" customHeight="1">
      <c r="B331" s="1"/>
      <c r="C331" s="1"/>
      <c r="D331" s="1"/>
      <c r="E331" s="1"/>
      <c r="F331" s="1"/>
      <c r="G331" s="1"/>
    </row>
    <row r="332" spans="2:7" ht="14.25" customHeight="1">
      <c r="B332" s="1"/>
      <c r="C332" s="1"/>
      <c r="D332" s="1"/>
      <c r="E332" s="1"/>
      <c r="F332" s="1"/>
      <c r="G332" s="1"/>
    </row>
    <row r="333" spans="2:7" ht="14.25" customHeight="1">
      <c r="B333" s="1"/>
      <c r="C333" s="1"/>
      <c r="D333" s="1"/>
      <c r="E333" s="1"/>
      <c r="F333" s="1"/>
      <c r="G333" s="1"/>
    </row>
    <row r="334" spans="2:7" ht="14.25" customHeight="1">
      <c r="B334" s="1"/>
      <c r="C334" s="1"/>
      <c r="D334" s="1"/>
      <c r="E334" s="1"/>
      <c r="F334" s="1"/>
      <c r="G334" s="1"/>
    </row>
    <row r="335" spans="2:7" ht="14.25" customHeight="1">
      <c r="B335" s="1"/>
      <c r="C335" s="1"/>
      <c r="D335" s="1"/>
      <c r="E335" s="1"/>
      <c r="F335" s="1"/>
      <c r="G335" s="1"/>
    </row>
    <row r="336" spans="2:7" ht="14.25" customHeight="1">
      <c r="B336" s="1"/>
      <c r="C336" s="1"/>
      <c r="D336" s="1"/>
      <c r="E336" s="1"/>
      <c r="F336" s="1"/>
      <c r="G336" s="1"/>
    </row>
    <row r="337" spans="2:7" ht="14.25" customHeight="1">
      <c r="B337" s="1"/>
      <c r="C337" s="1"/>
      <c r="D337" s="1"/>
      <c r="E337" s="1"/>
      <c r="F337" s="1"/>
      <c r="G337" s="1"/>
    </row>
    <row r="338" spans="2:7" ht="14.25" customHeight="1">
      <c r="B338" s="1"/>
      <c r="C338" s="1"/>
      <c r="D338" s="1"/>
      <c r="E338" s="1"/>
      <c r="F338" s="1"/>
      <c r="G338" s="1"/>
    </row>
    <row r="339" spans="2:7" ht="14.25" customHeight="1">
      <c r="B339" s="1"/>
      <c r="C339" s="1"/>
      <c r="D339" s="1"/>
      <c r="E339" s="1"/>
      <c r="F339" s="1"/>
      <c r="G339" s="1"/>
    </row>
    <row r="340" spans="2:7" ht="14.25" customHeight="1">
      <c r="B340" s="1"/>
      <c r="C340" s="1"/>
      <c r="D340" s="1"/>
      <c r="E340" s="1"/>
      <c r="F340" s="1"/>
      <c r="G340" s="1"/>
    </row>
    <row r="341" spans="2:7" ht="14.25" customHeight="1">
      <c r="B341" s="1"/>
      <c r="C341" s="1"/>
      <c r="D341" s="1"/>
      <c r="E341" s="1"/>
      <c r="F341" s="1"/>
      <c r="G341" s="1"/>
    </row>
    <row r="342" spans="2:7" ht="14.25" customHeight="1">
      <c r="B342" s="1"/>
      <c r="C342" s="1"/>
      <c r="D342" s="1"/>
      <c r="E342" s="1"/>
      <c r="F342" s="1"/>
      <c r="G342" s="1"/>
    </row>
    <row r="343" spans="2:7" ht="14.25" customHeight="1">
      <c r="B343" s="1"/>
      <c r="C343" s="1"/>
      <c r="D343" s="1"/>
      <c r="E343" s="1"/>
      <c r="F343" s="1"/>
      <c r="G343" s="1"/>
    </row>
    <row r="344" spans="2:7" ht="14.25" customHeight="1">
      <c r="B344" s="1"/>
      <c r="C344" s="1"/>
      <c r="D344" s="1"/>
      <c r="E344" s="1"/>
      <c r="F344" s="1"/>
      <c r="G344" s="1"/>
    </row>
    <row r="345" spans="2:7" ht="14.25" customHeight="1">
      <c r="B345" s="1"/>
      <c r="C345" s="1"/>
      <c r="D345" s="1"/>
      <c r="E345" s="1"/>
      <c r="F345" s="1"/>
      <c r="G345" s="1"/>
    </row>
    <row r="346" spans="2:7" ht="14.25" customHeight="1">
      <c r="B346" s="1"/>
      <c r="C346" s="1"/>
      <c r="D346" s="1"/>
      <c r="E346" s="1"/>
      <c r="F346" s="1"/>
      <c r="G346" s="1"/>
    </row>
    <row r="347" spans="2:7" ht="14.25" customHeight="1">
      <c r="B347" s="1"/>
      <c r="C347" s="1"/>
      <c r="D347" s="1"/>
      <c r="E347" s="1"/>
      <c r="F347" s="1"/>
      <c r="G347" s="1"/>
    </row>
    <row r="348" spans="2:7" ht="14.25" customHeight="1">
      <c r="B348" s="1"/>
      <c r="C348" s="1"/>
      <c r="D348" s="1"/>
      <c r="E348" s="1"/>
      <c r="F348" s="1"/>
      <c r="G348" s="1"/>
    </row>
    <row r="349" spans="2:7" ht="14.25" customHeight="1">
      <c r="B349" s="1"/>
      <c r="C349" s="1"/>
      <c r="D349" s="1"/>
      <c r="E349" s="1"/>
      <c r="F349" s="1"/>
      <c r="G349" s="1"/>
    </row>
    <row r="350" spans="2:7" ht="14.25" customHeight="1">
      <c r="B350" s="1"/>
      <c r="C350" s="1"/>
      <c r="D350" s="1"/>
      <c r="E350" s="1"/>
      <c r="F350" s="1"/>
      <c r="G350" s="1"/>
    </row>
    <row r="351" spans="2:7" ht="14.25" customHeight="1">
      <c r="B351" s="1"/>
      <c r="C351" s="1"/>
      <c r="D351" s="1"/>
      <c r="E351" s="1"/>
      <c r="F351" s="1"/>
      <c r="G351" s="1"/>
    </row>
    <row r="352" spans="2:7" ht="14.25" customHeight="1">
      <c r="B352" s="1"/>
      <c r="C352" s="1"/>
      <c r="D352" s="1"/>
      <c r="E352" s="1"/>
      <c r="F352" s="1"/>
      <c r="G352" s="1"/>
    </row>
    <row r="353" spans="2:7" ht="14.25" customHeight="1">
      <c r="B353" s="1"/>
      <c r="C353" s="1"/>
      <c r="D353" s="1"/>
      <c r="E353" s="1"/>
      <c r="F353" s="1"/>
      <c r="G353" s="1"/>
    </row>
    <row r="354" spans="2:7" ht="14.25" customHeight="1">
      <c r="B354" s="1"/>
      <c r="C354" s="1"/>
      <c r="D354" s="1"/>
      <c r="E354" s="1"/>
      <c r="F354" s="1"/>
      <c r="G354" s="1"/>
    </row>
    <row r="355" spans="2:7" ht="14.25" customHeight="1">
      <c r="B355" s="1"/>
      <c r="C355" s="1"/>
      <c r="D355" s="1"/>
      <c r="E355" s="1"/>
      <c r="F355" s="1"/>
      <c r="G355" s="1"/>
    </row>
    <row r="356" spans="2:7" ht="14.25" customHeight="1">
      <c r="B356" s="1"/>
      <c r="C356" s="1"/>
      <c r="D356" s="1"/>
      <c r="E356" s="1"/>
      <c r="F356" s="1"/>
      <c r="G356" s="1"/>
    </row>
    <row r="357" spans="2:7" ht="14.25" customHeight="1">
      <c r="B357" s="1"/>
      <c r="C357" s="1"/>
      <c r="D357" s="1"/>
      <c r="E357" s="1"/>
      <c r="F357" s="1"/>
      <c r="G357" s="1"/>
    </row>
    <row r="358" spans="2:7" ht="14.25" customHeight="1">
      <c r="B358" s="1"/>
      <c r="C358" s="1"/>
      <c r="D358" s="1"/>
      <c r="E358" s="1"/>
      <c r="F358" s="1"/>
      <c r="G358" s="1"/>
    </row>
    <row r="359" spans="2:7" ht="14.25" customHeight="1">
      <c r="B359" s="1"/>
      <c r="C359" s="1"/>
      <c r="D359" s="1"/>
      <c r="E359" s="1"/>
      <c r="F359" s="1"/>
      <c r="G359" s="1"/>
    </row>
    <row r="360" spans="2:7" ht="14.25" customHeight="1">
      <c r="B360" s="1"/>
      <c r="C360" s="1"/>
      <c r="D360" s="1"/>
      <c r="E360" s="1"/>
      <c r="F360" s="1"/>
      <c r="G360" s="1"/>
    </row>
    <row r="361" spans="2:7" ht="14.25" customHeight="1">
      <c r="B361" s="1"/>
      <c r="C361" s="1"/>
      <c r="D361" s="1"/>
      <c r="E361" s="1"/>
      <c r="F361" s="1"/>
      <c r="G361" s="1"/>
    </row>
    <row r="362" spans="2:7" ht="14.25" customHeight="1">
      <c r="B362" s="1"/>
      <c r="C362" s="1"/>
      <c r="D362" s="1"/>
      <c r="E362" s="1"/>
      <c r="F362" s="1"/>
      <c r="G362" s="1"/>
    </row>
    <row r="363" spans="2:7" ht="14.25" customHeight="1">
      <c r="B363" s="1"/>
      <c r="C363" s="1"/>
      <c r="D363" s="1"/>
      <c r="E363" s="1"/>
      <c r="F363" s="1"/>
      <c r="G363" s="1"/>
    </row>
    <row r="364" spans="2:7" ht="14.25" customHeight="1">
      <c r="B364" s="1"/>
      <c r="C364" s="1"/>
      <c r="D364" s="1"/>
      <c r="E364" s="1"/>
      <c r="F364" s="1"/>
      <c r="G364" s="1"/>
    </row>
    <row r="365" spans="2:7" ht="14.25" customHeight="1">
      <c r="B365" s="1"/>
      <c r="C365" s="1"/>
      <c r="D365" s="1"/>
      <c r="E365" s="1"/>
      <c r="F365" s="1"/>
      <c r="G365" s="1"/>
    </row>
    <row r="366" spans="2:7" ht="14.25" customHeight="1">
      <c r="B366" s="1"/>
      <c r="C366" s="1"/>
      <c r="D366" s="1"/>
      <c r="E366" s="1"/>
      <c r="F366" s="1"/>
      <c r="G366" s="1"/>
    </row>
    <row r="367" spans="2:7" ht="14.25" customHeight="1">
      <c r="B367" s="1"/>
      <c r="C367" s="1"/>
      <c r="D367" s="1"/>
      <c r="E367" s="1"/>
      <c r="F367" s="1"/>
      <c r="G367" s="1"/>
    </row>
    <row r="368" spans="2:7" ht="14.25" customHeight="1">
      <c r="B368" s="1"/>
      <c r="C368" s="1"/>
      <c r="D368" s="1"/>
      <c r="E368" s="1"/>
      <c r="F368" s="1"/>
      <c r="G368" s="1"/>
    </row>
    <row r="369" spans="2:7" ht="14.25" customHeight="1">
      <c r="B369" s="1"/>
      <c r="C369" s="1"/>
      <c r="D369" s="1"/>
      <c r="E369" s="1"/>
      <c r="F369" s="1"/>
      <c r="G369" s="1"/>
    </row>
    <row r="370" spans="2:7" ht="14.25" customHeight="1">
      <c r="B370" s="1"/>
      <c r="C370" s="1"/>
      <c r="D370" s="1"/>
      <c r="E370" s="1"/>
      <c r="F370" s="1"/>
      <c r="G370" s="1"/>
    </row>
    <row r="371" spans="2:7" ht="14.25" customHeight="1">
      <c r="B371" s="1"/>
      <c r="C371" s="1"/>
      <c r="D371" s="1"/>
      <c r="E371" s="1"/>
      <c r="F371" s="1"/>
      <c r="G371" s="1"/>
    </row>
    <row r="372" spans="2:7" ht="14.25" customHeight="1">
      <c r="B372" s="1"/>
      <c r="C372" s="1"/>
      <c r="D372" s="1"/>
      <c r="E372" s="1"/>
      <c r="F372" s="1"/>
      <c r="G372" s="1"/>
    </row>
    <row r="373" spans="2:7" ht="14.25" customHeight="1">
      <c r="B373" s="1"/>
      <c r="C373" s="1"/>
      <c r="D373" s="1"/>
      <c r="E373" s="1"/>
      <c r="F373" s="1"/>
      <c r="G373" s="1"/>
    </row>
    <row r="374" spans="2:7" ht="14.25" customHeight="1">
      <c r="B374" s="1"/>
      <c r="C374" s="1"/>
      <c r="D374" s="1"/>
      <c r="E374" s="1"/>
      <c r="F374" s="1"/>
      <c r="G374" s="1"/>
    </row>
    <row r="375" spans="2:7" ht="14.25" customHeight="1">
      <c r="B375" s="1"/>
      <c r="C375" s="1"/>
      <c r="D375" s="1"/>
      <c r="E375" s="1"/>
      <c r="F375" s="1"/>
      <c r="G375" s="1"/>
    </row>
    <row r="376" spans="2:7" ht="14.25" customHeight="1">
      <c r="B376" s="1"/>
      <c r="C376" s="1"/>
      <c r="D376" s="1"/>
      <c r="E376" s="1"/>
      <c r="F376" s="1"/>
      <c r="G376" s="1"/>
    </row>
    <row r="377" spans="2:7" ht="14.25" customHeight="1">
      <c r="B377" s="1"/>
      <c r="C377" s="1"/>
      <c r="D377" s="1"/>
      <c r="E377" s="1"/>
      <c r="F377" s="1"/>
      <c r="G377" s="1"/>
    </row>
    <row r="378" spans="2:7" ht="14.25" customHeight="1">
      <c r="B378" s="1"/>
      <c r="C378" s="1"/>
      <c r="D378" s="1"/>
      <c r="E378" s="1"/>
      <c r="F378" s="1"/>
      <c r="G378" s="1"/>
    </row>
    <row r="379" spans="2:7" ht="14.25" customHeight="1">
      <c r="B379" s="1"/>
      <c r="C379" s="1"/>
      <c r="D379" s="1"/>
      <c r="E379" s="1"/>
      <c r="F379" s="1"/>
      <c r="G379" s="1"/>
    </row>
    <row r="380" spans="2:7" ht="14.25" customHeight="1">
      <c r="B380" s="1"/>
      <c r="C380" s="1"/>
      <c r="D380" s="1"/>
      <c r="E380" s="1"/>
      <c r="F380" s="1"/>
      <c r="G380" s="1"/>
    </row>
    <row r="381" spans="2:7" ht="14.25" customHeight="1">
      <c r="B381" s="1"/>
      <c r="C381" s="1"/>
      <c r="D381" s="1"/>
      <c r="E381" s="1"/>
      <c r="F381" s="1"/>
      <c r="G381" s="1"/>
    </row>
    <row r="382" spans="2:7" ht="14.25" customHeight="1">
      <c r="B382" s="1"/>
      <c r="C382" s="1"/>
      <c r="D382" s="1"/>
      <c r="E382" s="1"/>
      <c r="F382" s="1"/>
      <c r="G382" s="1"/>
    </row>
    <row r="383" spans="2:7" ht="14.25" customHeight="1">
      <c r="B383" s="1"/>
      <c r="C383" s="1"/>
      <c r="D383" s="1"/>
      <c r="E383" s="1"/>
      <c r="F383" s="1"/>
      <c r="G383" s="1"/>
    </row>
    <row r="384" spans="2:7" ht="14.25" customHeight="1">
      <c r="B384" s="1"/>
      <c r="C384" s="1"/>
      <c r="D384" s="1"/>
      <c r="E384" s="1"/>
      <c r="F384" s="1"/>
      <c r="G384" s="1"/>
    </row>
    <row r="385" spans="2:7" ht="14.25" customHeight="1">
      <c r="B385" s="1"/>
      <c r="C385" s="1"/>
      <c r="D385" s="1"/>
      <c r="E385" s="1"/>
      <c r="F385" s="1"/>
      <c r="G385" s="1"/>
    </row>
    <row r="386" spans="2:7" ht="14.25" customHeight="1">
      <c r="B386" s="1"/>
      <c r="C386" s="1"/>
      <c r="D386" s="1"/>
      <c r="E386" s="1"/>
      <c r="F386" s="1"/>
      <c r="G386" s="1"/>
    </row>
    <row r="387" spans="2:7" ht="14.25" customHeight="1">
      <c r="B387" s="1"/>
      <c r="C387" s="1"/>
      <c r="D387" s="1"/>
      <c r="E387" s="1"/>
      <c r="F387" s="1"/>
      <c r="G387" s="1"/>
    </row>
    <row r="388" spans="2:7" ht="14.25" customHeight="1">
      <c r="B388" s="1"/>
      <c r="C388" s="1"/>
      <c r="D388" s="1"/>
      <c r="E388" s="1"/>
      <c r="F388" s="1"/>
      <c r="G388" s="1"/>
    </row>
    <row r="389" spans="2:7" ht="14.25" customHeight="1">
      <c r="B389" s="1"/>
      <c r="C389" s="1"/>
      <c r="D389" s="1"/>
      <c r="E389" s="1"/>
      <c r="F389" s="1"/>
      <c r="G389" s="1"/>
    </row>
    <row r="390" spans="2:7" ht="14.25" customHeight="1">
      <c r="B390" s="1"/>
      <c r="C390" s="1"/>
      <c r="D390" s="1"/>
      <c r="E390" s="1"/>
      <c r="F390" s="1"/>
      <c r="G390" s="1"/>
    </row>
    <row r="391" spans="2:7" ht="14.25" customHeight="1">
      <c r="B391" s="1"/>
      <c r="C391" s="1"/>
      <c r="D391" s="1"/>
      <c r="E391" s="1"/>
      <c r="F391" s="1"/>
      <c r="G391" s="1"/>
    </row>
    <row r="392" spans="2:7" ht="14.25" customHeight="1">
      <c r="B392" s="1"/>
      <c r="C392" s="1"/>
      <c r="D392" s="1"/>
      <c r="E392" s="1"/>
      <c r="F392" s="1"/>
      <c r="G392" s="1"/>
    </row>
    <row r="393" spans="2:7" ht="14.25" customHeight="1">
      <c r="B393" s="1"/>
      <c r="C393" s="1"/>
      <c r="D393" s="1"/>
      <c r="E393" s="1"/>
      <c r="F393" s="1"/>
      <c r="G393" s="1"/>
    </row>
    <row r="394" spans="2:7" ht="14.25" customHeight="1">
      <c r="B394" s="1"/>
      <c r="C394" s="1"/>
      <c r="D394" s="1"/>
      <c r="E394" s="1"/>
      <c r="F394" s="1"/>
      <c r="G394" s="1"/>
    </row>
    <row r="395" spans="2:7" ht="14.25" customHeight="1">
      <c r="B395" s="1"/>
      <c r="C395" s="1"/>
      <c r="D395" s="1"/>
      <c r="E395" s="1"/>
      <c r="F395" s="1"/>
      <c r="G395" s="1"/>
    </row>
    <row r="396" spans="2:7" ht="14.25" customHeight="1">
      <c r="B396" s="1"/>
      <c r="C396" s="1"/>
      <c r="D396" s="1"/>
      <c r="E396" s="1"/>
      <c r="F396" s="1"/>
      <c r="G396" s="1"/>
    </row>
    <row r="397" spans="2:7" ht="14.25" customHeight="1">
      <c r="B397" s="1"/>
      <c r="C397" s="1"/>
      <c r="D397" s="1"/>
      <c r="E397" s="1"/>
      <c r="F397" s="1"/>
      <c r="G397" s="1"/>
    </row>
    <row r="398" spans="2:7" ht="14.25" customHeight="1">
      <c r="B398" s="1"/>
      <c r="C398" s="1"/>
      <c r="D398" s="1"/>
      <c r="E398" s="1"/>
      <c r="F398" s="1"/>
      <c r="G398" s="1"/>
    </row>
    <row r="399" spans="2:7" ht="14.25" customHeight="1">
      <c r="B399" s="1"/>
      <c r="C399" s="1"/>
      <c r="D399" s="1"/>
      <c r="E399" s="1"/>
      <c r="F399" s="1"/>
      <c r="G399" s="1"/>
    </row>
    <row r="400" spans="2:7" ht="14.25" customHeight="1">
      <c r="B400" s="1"/>
      <c r="C400" s="1"/>
      <c r="D400" s="1"/>
      <c r="E400" s="1"/>
      <c r="F400" s="1"/>
      <c r="G400" s="1"/>
    </row>
    <row r="401" spans="2:7" ht="14.25" customHeight="1">
      <c r="B401" s="1"/>
      <c r="C401" s="1"/>
      <c r="D401" s="1"/>
      <c r="E401" s="1"/>
      <c r="F401" s="1"/>
      <c r="G401" s="1"/>
    </row>
    <row r="402" spans="2:7" ht="14.25" customHeight="1">
      <c r="B402" s="1"/>
      <c r="C402" s="1"/>
      <c r="D402" s="1"/>
      <c r="E402" s="1"/>
      <c r="F402" s="1"/>
      <c r="G402" s="1"/>
    </row>
    <row r="403" spans="2:7" ht="14.25" customHeight="1">
      <c r="B403" s="1"/>
      <c r="C403" s="1"/>
      <c r="D403" s="1"/>
      <c r="E403" s="1"/>
      <c r="F403" s="1"/>
      <c r="G403" s="1"/>
    </row>
    <row r="404" spans="2:7" ht="14.25" customHeight="1">
      <c r="B404" s="1"/>
      <c r="C404" s="1"/>
      <c r="D404" s="1"/>
      <c r="E404" s="1"/>
      <c r="F404" s="1"/>
      <c r="G404" s="1"/>
    </row>
    <row r="405" spans="2:7" ht="14.25" customHeight="1">
      <c r="B405" s="1"/>
      <c r="C405" s="1"/>
      <c r="D405" s="1"/>
      <c r="E405" s="1"/>
      <c r="F405" s="1"/>
      <c r="G405" s="1"/>
    </row>
    <row r="406" spans="2:7" ht="14.25" customHeight="1">
      <c r="B406" s="1"/>
      <c r="C406" s="1"/>
      <c r="D406" s="1"/>
      <c r="E406" s="1"/>
      <c r="F406" s="1"/>
      <c r="G406" s="1"/>
    </row>
    <row r="407" spans="2:7" ht="14.25" customHeight="1">
      <c r="B407" s="1"/>
      <c r="C407" s="1"/>
      <c r="D407" s="1"/>
      <c r="E407" s="1"/>
      <c r="F407" s="1"/>
      <c r="G407" s="1"/>
    </row>
    <row r="408" spans="2:7" ht="14.25" customHeight="1">
      <c r="B408" s="1"/>
      <c r="C408" s="1"/>
      <c r="D408" s="1"/>
      <c r="E408" s="1"/>
      <c r="F408" s="1"/>
      <c r="G408" s="1"/>
    </row>
    <row r="409" spans="2:7" ht="14.25" customHeight="1">
      <c r="B409" s="1"/>
      <c r="C409" s="1"/>
      <c r="D409" s="1"/>
      <c r="E409" s="1"/>
      <c r="F409" s="1"/>
      <c r="G409" s="1"/>
    </row>
    <row r="410" spans="2:7" ht="14.25" customHeight="1">
      <c r="B410" s="1"/>
      <c r="C410" s="1"/>
      <c r="D410" s="1"/>
      <c r="E410" s="1"/>
      <c r="F410" s="1"/>
      <c r="G410" s="1"/>
    </row>
    <row r="411" spans="2:7" ht="14.25" customHeight="1">
      <c r="B411" s="1"/>
      <c r="C411" s="1"/>
      <c r="D411" s="1"/>
      <c r="E411" s="1"/>
      <c r="F411" s="1"/>
      <c r="G411" s="1"/>
    </row>
    <row r="412" spans="2:7" ht="14.25" customHeight="1">
      <c r="B412" s="1"/>
      <c r="C412" s="1"/>
      <c r="D412" s="1"/>
      <c r="E412" s="1"/>
      <c r="F412" s="1"/>
      <c r="G412" s="1"/>
    </row>
    <row r="413" spans="2:7" ht="14.25" customHeight="1">
      <c r="B413" s="1"/>
      <c r="C413" s="1"/>
      <c r="D413" s="1"/>
      <c r="E413" s="1"/>
      <c r="F413" s="1"/>
      <c r="G413" s="1"/>
    </row>
    <row r="414" spans="2:7" ht="14.25" customHeight="1">
      <c r="B414" s="1"/>
      <c r="C414" s="1"/>
      <c r="D414" s="1"/>
      <c r="E414" s="1"/>
      <c r="F414" s="1"/>
      <c r="G414" s="1"/>
    </row>
    <row r="415" spans="2:7" ht="14.25" customHeight="1">
      <c r="B415" s="1"/>
      <c r="C415" s="1"/>
      <c r="D415" s="1"/>
      <c r="E415" s="1"/>
      <c r="F415" s="1"/>
      <c r="G415" s="1"/>
    </row>
    <row r="416" spans="2:7" ht="14.25" customHeight="1">
      <c r="B416" s="1"/>
      <c r="C416" s="1"/>
      <c r="D416" s="1"/>
      <c r="E416" s="1"/>
      <c r="F416" s="1"/>
      <c r="G416" s="1"/>
    </row>
    <row r="417" spans="2:7" ht="14.25" customHeight="1">
      <c r="B417" s="1"/>
      <c r="C417" s="1"/>
      <c r="D417" s="1"/>
      <c r="E417" s="1"/>
      <c r="F417" s="1"/>
      <c r="G417" s="1"/>
    </row>
    <row r="418" spans="2:7" ht="14.25" customHeight="1">
      <c r="B418" s="1"/>
      <c r="C418" s="1"/>
      <c r="D418" s="1"/>
      <c r="E418" s="1"/>
      <c r="F418" s="1"/>
      <c r="G418" s="1"/>
    </row>
    <row r="419" spans="2:7" ht="14.25" customHeight="1">
      <c r="B419" s="1"/>
      <c r="C419" s="1"/>
      <c r="D419" s="1"/>
      <c r="E419" s="1"/>
      <c r="F419" s="1"/>
      <c r="G419" s="1"/>
    </row>
    <row r="420" spans="2:7" ht="14.25" customHeight="1">
      <c r="B420" s="1"/>
      <c r="C420" s="1"/>
      <c r="D420" s="1"/>
      <c r="E420" s="1"/>
      <c r="F420" s="1"/>
      <c r="G420" s="1"/>
    </row>
    <row r="421" spans="2:7" ht="14.25" customHeight="1">
      <c r="B421" s="1"/>
      <c r="C421" s="1"/>
      <c r="D421" s="1"/>
      <c r="E421" s="1"/>
      <c r="F421" s="1"/>
      <c r="G421" s="1"/>
    </row>
    <row r="422" spans="2:7" ht="14.25" customHeight="1">
      <c r="B422" s="1"/>
      <c r="C422" s="1"/>
      <c r="D422" s="1"/>
      <c r="E422" s="1"/>
      <c r="F422" s="1"/>
      <c r="G422" s="1"/>
    </row>
    <row r="423" spans="2:7" ht="14.25" customHeight="1">
      <c r="B423" s="1"/>
      <c r="C423" s="1"/>
      <c r="D423" s="1"/>
      <c r="E423" s="1"/>
      <c r="F423" s="1"/>
      <c r="G423" s="1"/>
    </row>
    <row r="424" spans="2:7" ht="14.25" customHeight="1">
      <c r="B424" s="1"/>
      <c r="C424" s="1"/>
      <c r="D424" s="1"/>
      <c r="E424" s="1"/>
      <c r="F424" s="1"/>
      <c r="G424" s="1"/>
    </row>
    <row r="425" spans="2:7" ht="14.25" customHeight="1">
      <c r="B425" s="1"/>
      <c r="C425" s="1"/>
      <c r="D425" s="1"/>
      <c r="E425" s="1"/>
      <c r="F425" s="1"/>
      <c r="G425" s="1"/>
    </row>
    <row r="426" spans="2:7" ht="14.25" customHeight="1">
      <c r="B426" s="1"/>
      <c r="C426" s="1"/>
      <c r="D426" s="1"/>
      <c r="E426" s="1"/>
      <c r="F426" s="1"/>
      <c r="G426" s="1"/>
    </row>
    <row r="427" spans="2:7" ht="14.25" customHeight="1">
      <c r="B427" s="1"/>
      <c r="C427" s="1"/>
      <c r="D427" s="1"/>
      <c r="E427" s="1"/>
      <c r="F427" s="1"/>
      <c r="G427" s="1"/>
    </row>
    <row r="428" spans="2:7" ht="14.25" customHeight="1">
      <c r="B428" s="1"/>
      <c r="C428" s="1"/>
      <c r="D428" s="1"/>
      <c r="E428" s="1"/>
      <c r="F428" s="1"/>
      <c r="G428" s="1"/>
    </row>
    <row r="429" spans="2:7" ht="14.25" customHeight="1">
      <c r="B429" s="1"/>
      <c r="C429" s="1"/>
      <c r="D429" s="1"/>
      <c r="E429" s="1"/>
      <c r="F429" s="1"/>
      <c r="G429" s="1"/>
    </row>
    <row r="430" spans="2:7" ht="14.25" customHeight="1">
      <c r="B430" s="1"/>
      <c r="C430" s="1"/>
      <c r="D430" s="1"/>
      <c r="E430" s="1"/>
      <c r="F430" s="1"/>
      <c r="G430" s="1"/>
    </row>
    <row r="431" spans="2:7" ht="14.25" customHeight="1">
      <c r="B431" s="1"/>
      <c r="C431" s="1"/>
      <c r="D431" s="1"/>
      <c r="E431" s="1"/>
      <c r="F431" s="1"/>
      <c r="G431" s="1"/>
    </row>
    <row r="432" spans="2:7" ht="14.25" customHeight="1">
      <c r="B432" s="1"/>
      <c r="C432" s="1"/>
      <c r="D432" s="1"/>
      <c r="E432" s="1"/>
      <c r="F432" s="1"/>
      <c r="G432" s="1"/>
    </row>
    <row r="433" spans="2:7" ht="14.25" customHeight="1">
      <c r="B433" s="1"/>
      <c r="C433" s="1"/>
      <c r="D433" s="1"/>
      <c r="E433" s="1"/>
      <c r="F433" s="1"/>
      <c r="G433" s="1"/>
    </row>
    <row r="434" spans="2:7" ht="14.25" customHeight="1">
      <c r="B434" s="1"/>
      <c r="C434" s="1"/>
      <c r="D434" s="1"/>
      <c r="E434" s="1"/>
      <c r="F434" s="1"/>
      <c r="G434" s="1"/>
    </row>
    <row r="435" spans="2:7" ht="14.25" customHeight="1">
      <c r="B435" s="1"/>
      <c r="C435" s="1"/>
      <c r="D435" s="1"/>
      <c r="E435" s="1"/>
      <c r="F435" s="1"/>
      <c r="G435" s="1"/>
    </row>
    <row r="436" spans="2:7" ht="14.25" customHeight="1">
      <c r="B436" s="1"/>
      <c r="C436" s="1"/>
      <c r="D436" s="1"/>
      <c r="E436" s="1"/>
      <c r="F436" s="1"/>
      <c r="G436" s="1"/>
    </row>
    <row r="437" spans="2:7" ht="14.25" customHeight="1">
      <c r="B437" s="1"/>
      <c r="C437" s="1"/>
      <c r="D437" s="1"/>
      <c r="E437" s="1"/>
      <c r="F437" s="1"/>
      <c r="G437" s="1"/>
    </row>
    <row r="438" spans="2:7" ht="14.25" customHeight="1">
      <c r="B438" s="1"/>
      <c r="C438" s="1"/>
      <c r="D438" s="1"/>
      <c r="E438" s="1"/>
      <c r="F438" s="1"/>
      <c r="G438" s="1"/>
    </row>
    <row r="439" spans="2:7" ht="14.25" customHeight="1">
      <c r="B439" s="1"/>
      <c r="C439" s="1"/>
      <c r="D439" s="1"/>
      <c r="E439" s="1"/>
      <c r="F439" s="1"/>
      <c r="G439" s="1"/>
    </row>
    <row r="440" spans="2:7" ht="14.25" customHeight="1">
      <c r="B440" s="1"/>
      <c r="C440" s="1"/>
      <c r="D440" s="1"/>
      <c r="E440" s="1"/>
      <c r="F440" s="1"/>
      <c r="G440" s="1"/>
    </row>
    <row r="441" spans="2:7" ht="14.25" customHeight="1">
      <c r="B441" s="1"/>
      <c r="C441" s="1"/>
      <c r="D441" s="1"/>
      <c r="E441" s="1"/>
      <c r="F441" s="1"/>
      <c r="G441" s="1"/>
    </row>
    <row r="442" spans="2:7" ht="14.25" customHeight="1">
      <c r="B442" s="1"/>
      <c r="C442" s="1"/>
      <c r="D442" s="1"/>
      <c r="E442" s="1"/>
      <c r="F442" s="1"/>
      <c r="G442" s="1"/>
    </row>
    <row r="443" spans="2:7" ht="14.25" customHeight="1">
      <c r="B443" s="1"/>
      <c r="C443" s="1"/>
      <c r="D443" s="1"/>
      <c r="E443" s="1"/>
      <c r="F443" s="1"/>
      <c r="G443" s="1"/>
    </row>
    <row r="444" spans="2:7" ht="14.25" customHeight="1">
      <c r="B444" s="1"/>
      <c r="C444" s="1"/>
      <c r="D444" s="1"/>
      <c r="E444" s="1"/>
      <c r="F444" s="1"/>
      <c r="G444" s="1"/>
    </row>
    <row r="445" spans="2:7" ht="14.25" customHeight="1">
      <c r="B445" s="1"/>
      <c r="C445" s="1"/>
      <c r="D445" s="1"/>
      <c r="E445" s="1"/>
      <c r="F445" s="1"/>
      <c r="G445" s="1"/>
    </row>
    <row r="446" spans="2:7" ht="14.25" customHeight="1">
      <c r="B446" s="1"/>
      <c r="C446" s="1"/>
      <c r="D446" s="1"/>
      <c r="E446" s="1"/>
      <c r="F446" s="1"/>
      <c r="G446" s="1"/>
    </row>
    <row r="447" spans="2:7" ht="14.25" customHeight="1">
      <c r="B447" s="1"/>
      <c r="C447" s="1"/>
      <c r="D447" s="1"/>
      <c r="E447" s="1"/>
      <c r="F447" s="1"/>
      <c r="G447" s="1"/>
    </row>
    <row r="448" spans="2:7" ht="14.25" customHeight="1">
      <c r="B448" s="1"/>
      <c r="C448" s="1"/>
      <c r="D448" s="1"/>
      <c r="E448" s="1"/>
      <c r="F448" s="1"/>
      <c r="G448" s="1"/>
    </row>
    <row r="449" spans="2:7" ht="14.25" customHeight="1">
      <c r="B449" s="1"/>
      <c r="C449" s="1"/>
      <c r="D449" s="1"/>
      <c r="E449" s="1"/>
      <c r="F449" s="1"/>
      <c r="G449" s="1"/>
    </row>
    <row r="450" spans="2:7" ht="14.25" customHeight="1">
      <c r="B450" s="1"/>
      <c r="C450" s="1"/>
      <c r="D450" s="1"/>
      <c r="E450" s="1"/>
      <c r="F450" s="1"/>
      <c r="G450" s="1"/>
    </row>
    <row r="451" spans="2:7" ht="14.25" customHeight="1">
      <c r="B451" s="1"/>
      <c r="C451" s="1"/>
      <c r="D451" s="1"/>
      <c r="E451" s="1"/>
      <c r="F451" s="1"/>
      <c r="G451" s="1"/>
    </row>
    <row r="452" spans="2:7" ht="14.25" customHeight="1">
      <c r="B452" s="1"/>
      <c r="C452" s="1"/>
      <c r="D452" s="1"/>
      <c r="E452" s="1"/>
      <c r="F452" s="1"/>
      <c r="G452" s="1"/>
    </row>
    <row r="453" spans="2:7" ht="14.25" customHeight="1">
      <c r="B453" s="1"/>
      <c r="C453" s="1"/>
      <c r="D453" s="1"/>
      <c r="E453" s="1"/>
      <c r="F453" s="1"/>
      <c r="G453" s="1"/>
    </row>
    <row r="454" spans="2:7" ht="14.25" customHeight="1">
      <c r="B454" s="1"/>
      <c r="C454" s="1"/>
      <c r="D454" s="1"/>
      <c r="E454" s="1"/>
      <c r="F454" s="1"/>
      <c r="G454" s="1"/>
    </row>
    <row r="455" spans="2:7" ht="14.25" customHeight="1">
      <c r="B455" s="1"/>
      <c r="C455" s="1"/>
      <c r="D455" s="1"/>
      <c r="E455" s="1"/>
      <c r="F455" s="1"/>
      <c r="G455" s="1"/>
    </row>
    <row r="456" spans="2:7" ht="14.25" customHeight="1">
      <c r="B456" s="1"/>
      <c r="C456" s="1"/>
      <c r="D456" s="1"/>
      <c r="E456" s="1"/>
      <c r="F456" s="1"/>
      <c r="G456" s="1"/>
    </row>
    <row r="457" spans="2:7" ht="14.25" customHeight="1">
      <c r="B457" s="1"/>
      <c r="C457" s="1"/>
      <c r="D457" s="1"/>
      <c r="E457" s="1"/>
      <c r="F457" s="1"/>
      <c r="G457" s="1"/>
    </row>
    <row r="458" spans="2:7" ht="14.25" customHeight="1">
      <c r="B458" s="1"/>
      <c r="C458" s="1"/>
      <c r="D458" s="1"/>
      <c r="E458" s="1"/>
      <c r="F458" s="1"/>
      <c r="G458" s="1"/>
    </row>
    <row r="459" spans="2:7" ht="14.25" customHeight="1">
      <c r="B459" s="1"/>
      <c r="C459" s="1"/>
      <c r="D459" s="1"/>
      <c r="E459" s="1"/>
      <c r="F459" s="1"/>
      <c r="G459" s="1"/>
    </row>
    <row r="460" spans="2:7" ht="14.25" customHeight="1">
      <c r="B460" s="1"/>
      <c r="C460" s="1"/>
      <c r="D460" s="1"/>
      <c r="E460" s="1"/>
      <c r="F460" s="1"/>
      <c r="G460" s="1"/>
    </row>
    <row r="461" spans="2:7" ht="14.25" customHeight="1">
      <c r="B461" s="1"/>
      <c r="C461" s="1"/>
      <c r="D461" s="1"/>
      <c r="E461" s="1"/>
      <c r="F461" s="1"/>
      <c r="G461" s="1"/>
    </row>
    <row r="462" spans="2:7" ht="14.25" customHeight="1">
      <c r="B462" s="1"/>
      <c r="C462" s="1"/>
      <c r="D462" s="1"/>
      <c r="E462" s="1"/>
      <c r="F462" s="1"/>
      <c r="G462" s="1"/>
    </row>
    <row r="463" spans="2:7" ht="14.25" customHeight="1">
      <c r="B463" s="1"/>
      <c r="C463" s="1"/>
      <c r="D463" s="1"/>
      <c r="E463" s="1"/>
      <c r="F463" s="1"/>
      <c r="G463" s="1"/>
    </row>
    <row r="464" spans="2:7" ht="14.25" customHeight="1">
      <c r="B464" s="1"/>
      <c r="C464" s="1"/>
      <c r="D464" s="1"/>
      <c r="E464" s="1"/>
      <c r="F464" s="1"/>
      <c r="G464" s="1"/>
    </row>
    <row r="465" spans="2:7" ht="14.25" customHeight="1">
      <c r="B465" s="1"/>
      <c r="C465" s="1"/>
      <c r="D465" s="1"/>
      <c r="E465" s="1"/>
      <c r="F465" s="1"/>
      <c r="G465" s="1"/>
    </row>
    <row r="466" spans="2:7" ht="14.25" customHeight="1">
      <c r="B466" s="1"/>
      <c r="C466" s="1"/>
      <c r="D466" s="1"/>
      <c r="E466" s="1"/>
      <c r="F466" s="1"/>
      <c r="G466" s="1"/>
    </row>
    <row r="467" spans="2:7" ht="14.25" customHeight="1">
      <c r="B467" s="1"/>
      <c r="C467" s="1"/>
      <c r="D467" s="1"/>
      <c r="E467" s="1"/>
      <c r="F467" s="1"/>
      <c r="G467" s="1"/>
    </row>
    <row r="468" spans="2:7" ht="14.25" customHeight="1">
      <c r="B468" s="1"/>
      <c r="C468" s="1"/>
      <c r="D468" s="1"/>
      <c r="E468" s="1"/>
      <c r="F468" s="1"/>
      <c r="G468" s="1"/>
    </row>
    <row r="469" spans="2:7" ht="14.25" customHeight="1">
      <c r="B469" s="1"/>
      <c r="C469" s="1"/>
      <c r="D469" s="1"/>
      <c r="E469" s="1"/>
      <c r="F469" s="1"/>
      <c r="G469" s="1"/>
    </row>
    <row r="470" spans="2:7" ht="14.25" customHeight="1">
      <c r="B470" s="1"/>
      <c r="C470" s="1"/>
      <c r="D470" s="1"/>
      <c r="E470" s="1"/>
      <c r="F470" s="1"/>
      <c r="G470" s="1"/>
    </row>
    <row r="471" spans="2:7" ht="14.25" customHeight="1">
      <c r="B471" s="1"/>
      <c r="C471" s="1"/>
      <c r="D471" s="1"/>
      <c r="E471" s="1"/>
      <c r="F471" s="1"/>
      <c r="G471" s="1"/>
    </row>
    <row r="472" spans="2:7" ht="14.25" customHeight="1">
      <c r="B472" s="1"/>
      <c r="C472" s="1"/>
      <c r="D472" s="1"/>
      <c r="E472" s="1"/>
      <c r="F472" s="1"/>
      <c r="G472" s="1"/>
    </row>
    <row r="473" spans="2:7" ht="14.25" customHeight="1">
      <c r="B473" s="1"/>
      <c r="C473" s="1"/>
      <c r="D473" s="1"/>
      <c r="E473" s="1"/>
      <c r="F473" s="1"/>
      <c r="G473" s="1"/>
    </row>
    <row r="474" spans="2:7" ht="14.25" customHeight="1">
      <c r="B474" s="1"/>
      <c r="C474" s="1"/>
      <c r="D474" s="1"/>
      <c r="E474" s="1"/>
      <c r="F474" s="1"/>
      <c r="G474" s="1"/>
    </row>
    <row r="475" spans="2:7" ht="14.25" customHeight="1">
      <c r="B475" s="1"/>
      <c r="C475" s="1"/>
      <c r="D475" s="1"/>
      <c r="E475" s="1"/>
      <c r="F475" s="1"/>
      <c r="G475" s="1"/>
    </row>
    <row r="476" spans="2:7" ht="14.25" customHeight="1">
      <c r="B476" s="1"/>
      <c r="C476" s="1"/>
      <c r="D476" s="1"/>
      <c r="E476" s="1"/>
      <c r="F476" s="1"/>
      <c r="G476" s="1"/>
    </row>
    <row r="477" spans="2:7" ht="14.25" customHeight="1">
      <c r="B477" s="1"/>
      <c r="C477" s="1"/>
      <c r="D477" s="1"/>
      <c r="E477" s="1"/>
      <c r="F477" s="1"/>
      <c r="G477" s="1"/>
    </row>
    <row r="478" spans="2:7" ht="14.25" customHeight="1">
      <c r="B478" s="1"/>
      <c r="C478" s="1"/>
      <c r="D478" s="1"/>
      <c r="E478" s="1"/>
      <c r="F478" s="1"/>
      <c r="G478" s="1"/>
    </row>
    <row r="479" spans="2:7" ht="14.25" customHeight="1">
      <c r="B479" s="1"/>
      <c r="C479" s="1"/>
      <c r="D479" s="1"/>
      <c r="E479" s="1"/>
      <c r="F479" s="1"/>
      <c r="G479" s="1"/>
    </row>
    <row r="480" spans="2:7" ht="14.25" customHeight="1">
      <c r="B480" s="1"/>
      <c r="C480" s="1"/>
      <c r="D480" s="1"/>
      <c r="E480" s="1"/>
      <c r="F480" s="1"/>
      <c r="G480" s="1"/>
    </row>
    <row r="481" spans="2:7" ht="14.25" customHeight="1">
      <c r="B481" s="1"/>
      <c r="C481" s="1"/>
      <c r="D481" s="1"/>
      <c r="E481" s="1"/>
      <c r="F481" s="1"/>
      <c r="G481" s="1"/>
    </row>
    <row r="482" spans="2:7" ht="14.25" customHeight="1">
      <c r="B482" s="1"/>
      <c r="C482" s="1"/>
      <c r="D482" s="1"/>
      <c r="E482" s="1"/>
      <c r="F482" s="1"/>
      <c r="G482" s="1"/>
    </row>
    <row r="483" spans="2:7" ht="14.25" customHeight="1">
      <c r="B483" s="1"/>
      <c r="C483" s="1"/>
      <c r="D483" s="1"/>
      <c r="E483" s="1"/>
      <c r="F483" s="1"/>
      <c r="G483" s="1"/>
    </row>
    <row r="484" spans="2:7" ht="14.25" customHeight="1">
      <c r="B484" s="1"/>
      <c r="C484" s="1"/>
      <c r="D484" s="1"/>
      <c r="E484" s="1"/>
      <c r="F484" s="1"/>
      <c r="G484" s="1"/>
    </row>
    <row r="485" spans="2:7" ht="14.25" customHeight="1">
      <c r="B485" s="1"/>
      <c r="C485" s="1"/>
      <c r="D485" s="1"/>
      <c r="E485" s="1"/>
      <c r="F485" s="1"/>
      <c r="G485" s="1"/>
    </row>
    <row r="486" spans="2:7" ht="14.25" customHeight="1">
      <c r="B486" s="1"/>
      <c r="C486" s="1"/>
      <c r="D486" s="1"/>
      <c r="E486" s="1"/>
      <c r="F486" s="1"/>
      <c r="G486" s="1"/>
    </row>
    <row r="487" spans="2:7" ht="14.25" customHeight="1">
      <c r="B487" s="1"/>
      <c r="C487" s="1"/>
      <c r="D487" s="1"/>
      <c r="E487" s="1"/>
      <c r="F487" s="1"/>
      <c r="G487" s="1"/>
    </row>
    <row r="488" spans="2:7" ht="14.25" customHeight="1">
      <c r="B488" s="1"/>
      <c r="C488" s="1"/>
      <c r="D488" s="1"/>
      <c r="E488" s="1"/>
      <c r="F488" s="1"/>
      <c r="G488" s="1"/>
    </row>
    <row r="489" spans="2:7" ht="14.25" customHeight="1">
      <c r="B489" s="1"/>
      <c r="C489" s="1"/>
      <c r="D489" s="1"/>
      <c r="E489" s="1"/>
      <c r="F489" s="1"/>
      <c r="G489" s="1"/>
    </row>
    <row r="490" spans="2:7" ht="14.25" customHeight="1">
      <c r="B490" s="1"/>
      <c r="C490" s="1"/>
      <c r="D490" s="1"/>
      <c r="E490" s="1"/>
      <c r="F490" s="1"/>
      <c r="G490" s="1"/>
    </row>
    <row r="491" spans="2:7" ht="14.25" customHeight="1">
      <c r="B491" s="1"/>
      <c r="C491" s="1"/>
      <c r="D491" s="1"/>
      <c r="E491" s="1"/>
      <c r="F491" s="1"/>
      <c r="G491" s="1"/>
    </row>
    <row r="492" spans="2:7" ht="14.25" customHeight="1">
      <c r="B492" s="1"/>
      <c r="C492" s="1"/>
      <c r="D492" s="1"/>
      <c r="E492" s="1"/>
      <c r="F492" s="1"/>
      <c r="G492" s="1"/>
    </row>
    <row r="493" spans="2:7" ht="14.25" customHeight="1">
      <c r="B493" s="1"/>
      <c r="C493" s="1"/>
      <c r="D493" s="1"/>
      <c r="E493" s="1"/>
      <c r="F493" s="1"/>
      <c r="G493" s="1"/>
    </row>
    <row r="494" spans="2:7" ht="14.25" customHeight="1">
      <c r="B494" s="1"/>
      <c r="C494" s="1"/>
      <c r="D494" s="1"/>
      <c r="E494" s="1"/>
      <c r="F494" s="1"/>
      <c r="G494" s="1"/>
    </row>
    <row r="495" spans="2:7" ht="14.25" customHeight="1">
      <c r="B495" s="1"/>
      <c r="C495" s="1"/>
      <c r="D495" s="1"/>
      <c r="E495" s="1"/>
      <c r="F495" s="1"/>
      <c r="G495" s="1"/>
    </row>
    <row r="496" spans="2:7" ht="14.25" customHeight="1">
      <c r="B496" s="1"/>
      <c r="C496" s="1"/>
      <c r="D496" s="1"/>
      <c r="E496" s="1"/>
      <c r="F496" s="1"/>
      <c r="G496" s="1"/>
    </row>
    <row r="497" spans="2:7" ht="14.25" customHeight="1">
      <c r="B497" s="1"/>
      <c r="C497" s="1"/>
      <c r="D497" s="1"/>
      <c r="E497" s="1"/>
      <c r="F497" s="1"/>
      <c r="G497" s="1"/>
    </row>
    <row r="498" spans="2:7" ht="14.25" customHeight="1">
      <c r="B498" s="1"/>
      <c r="C498" s="1"/>
      <c r="D498" s="1"/>
      <c r="E498" s="1"/>
      <c r="F498" s="1"/>
      <c r="G498" s="1"/>
    </row>
    <row r="499" spans="2:7" ht="14.25" customHeight="1">
      <c r="B499" s="1"/>
      <c r="C499" s="1"/>
      <c r="D499" s="1"/>
      <c r="E499" s="1"/>
      <c r="F499" s="1"/>
      <c r="G499" s="1"/>
    </row>
    <row r="500" spans="2:7" ht="14.25" customHeight="1">
      <c r="B500" s="1"/>
      <c r="C500" s="1"/>
      <c r="D500" s="1"/>
      <c r="E500" s="1"/>
      <c r="F500" s="1"/>
      <c r="G500" s="1"/>
    </row>
    <row r="501" spans="2:7" ht="14.25" customHeight="1">
      <c r="B501" s="1"/>
      <c r="C501" s="1"/>
      <c r="D501" s="1"/>
      <c r="E501" s="1"/>
      <c r="F501" s="1"/>
      <c r="G501" s="1"/>
    </row>
    <row r="502" spans="2:7" ht="14.25" customHeight="1">
      <c r="B502" s="1"/>
      <c r="C502" s="1"/>
      <c r="D502" s="1"/>
      <c r="E502" s="1"/>
      <c r="F502" s="1"/>
      <c r="G502" s="1"/>
    </row>
    <row r="503" spans="2:7" ht="14.25" customHeight="1">
      <c r="B503" s="1"/>
      <c r="C503" s="1"/>
      <c r="D503" s="1"/>
      <c r="E503" s="1"/>
      <c r="F503" s="1"/>
      <c r="G503" s="1"/>
    </row>
    <row r="504" spans="2:7" ht="14.25" customHeight="1">
      <c r="B504" s="1"/>
      <c r="C504" s="1"/>
      <c r="D504" s="1"/>
      <c r="E504" s="1"/>
      <c r="F504" s="1"/>
      <c r="G504" s="1"/>
    </row>
    <row r="505" spans="2:7" ht="14.25" customHeight="1">
      <c r="B505" s="1"/>
      <c r="C505" s="1"/>
      <c r="D505" s="1"/>
      <c r="E505" s="1"/>
      <c r="F505" s="1"/>
      <c r="G505" s="1"/>
    </row>
    <row r="506" spans="2:7" ht="14.25" customHeight="1">
      <c r="B506" s="1"/>
      <c r="C506" s="1"/>
      <c r="D506" s="1"/>
      <c r="E506" s="1"/>
      <c r="F506" s="1"/>
      <c r="G506" s="1"/>
    </row>
    <row r="507" spans="2:7" ht="14.25" customHeight="1">
      <c r="B507" s="1"/>
      <c r="C507" s="1"/>
      <c r="D507" s="1"/>
      <c r="E507" s="1"/>
      <c r="F507" s="1"/>
      <c r="G507" s="1"/>
    </row>
    <row r="508" spans="2:7" ht="14.25" customHeight="1">
      <c r="B508" s="1"/>
      <c r="C508" s="1"/>
      <c r="D508" s="1"/>
      <c r="E508" s="1"/>
      <c r="F508" s="1"/>
      <c r="G508" s="1"/>
    </row>
    <row r="509" spans="2:7" ht="14.25" customHeight="1">
      <c r="B509" s="1"/>
      <c r="C509" s="1"/>
      <c r="D509" s="1"/>
      <c r="E509" s="1"/>
      <c r="F509" s="1"/>
      <c r="G509" s="1"/>
    </row>
    <row r="510" spans="2:7" ht="14.25" customHeight="1">
      <c r="B510" s="1"/>
      <c r="C510" s="1"/>
      <c r="D510" s="1"/>
      <c r="E510" s="1"/>
      <c r="F510" s="1"/>
      <c r="G510" s="1"/>
    </row>
    <row r="511" spans="2:7" ht="14.25" customHeight="1">
      <c r="B511" s="1"/>
      <c r="C511" s="1"/>
      <c r="D511" s="1"/>
      <c r="E511" s="1"/>
      <c r="F511" s="1"/>
      <c r="G511" s="1"/>
    </row>
    <row r="512" spans="2:7" ht="14.25" customHeight="1">
      <c r="B512" s="1"/>
      <c r="C512" s="1"/>
      <c r="D512" s="1"/>
      <c r="E512" s="1"/>
      <c r="F512" s="1"/>
      <c r="G512" s="1"/>
    </row>
    <row r="513" spans="2:7" ht="14.25" customHeight="1">
      <c r="B513" s="1"/>
      <c r="C513" s="1"/>
      <c r="D513" s="1"/>
      <c r="E513" s="1"/>
      <c r="F513" s="1"/>
      <c r="G513" s="1"/>
    </row>
    <row r="514" spans="2:7" ht="14.25" customHeight="1">
      <c r="B514" s="1"/>
      <c r="C514" s="1"/>
      <c r="D514" s="1"/>
      <c r="E514" s="1"/>
      <c r="F514" s="1"/>
      <c r="G514" s="1"/>
    </row>
    <row r="515" spans="2:7" ht="14.25" customHeight="1">
      <c r="B515" s="1"/>
      <c r="C515" s="1"/>
      <c r="D515" s="1"/>
      <c r="E515" s="1"/>
      <c r="F515" s="1"/>
      <c r="G515" s="1"/>
    </row>
    <row r="516" spans="2:7" ht="14.25" customHeight="1">
      <c r="B516" s="1"/>
      <c r="C516" s="1"/>
      <c r="D516" s="1"/>
      <c r="E516" s="1"/>
      <c r="F516" s="1"/>
      <c r="G516" s="1"/>
    </row>
    <row r="517" spans="2:7" ht="14.25" customHeight="1">
      <c r="B517" s="1"/>
      <c r="C517" s="1"/>
      <c r="D517" s="1"/>
      <c r="E517" s="1"/>
      <c r="F517" s="1"/>
      <c r="G517" s="1"/>
    </row>
    <row r="518" spans="2:7" ht="14.25" customHeight="1">
      <c r="B518" s="1"/>
      <c r="C518" s="1"/>
      <c r="D518" s="1"/>
      <c r="E518" s="1"/>
      <c r="F518" s="1"/>
      <c r="G518" s="1"/>
    </row>
    <row r="519" spans="2:7" ht="14.25" customHeight="1">
      <c r="B519" s="1"/>
      <c r="C519" s="1"/>
      <c r="D519" s="1"/>
      <c r="E519" s="1"/>
      <c r="F519" s="1"/>
      <c r="G519" s="1"/>
    </row>
    <row r="520" spans="2:7" ht="14.25" customHeight="1">
      <c r="B520" s="1"/>
      <c r="C520" s="1"/>
      <c r="D520" s="1"/>
      <c r="E520" s="1"/>
      <c r="F520" s="1"/>
      <c r="G520" s="1"/>
    </row>
    <row r="521" spans="2:7" ht="14.25" customHeight="1">
      <c r="B521" s="1"/>
      <c r="C521" s="1"/>
      <c r="D521" s="1"/>
      <c r="E521" s="1"/>
      <c r="F521" s="1"/>
      <c r="G521" s="1"/>
    </row>
    <row r="522" spans="2:7" ht="14.25" customHeight="1">
      <c r="B522" s="1"/>
      <c r="C522" s="1"/>
      <c r="D522" s="1"/>
      <c r="E522" s="1"/>
      <c r="F522" s="1"/>
      <c r="G522" s="1"/>
    </row>
    <row r="523" spans="2:7" ht="14.25" customHeight="1">
      <c r="B523" s="1"/>
      <c r="C523" s="1"/>
      <c r="D523" s="1"/>
      <c r="E523" s="1"/>
      <c r="F523" s="1"/>
      <c r="G523" s="1"/>
    </row>
    <row r="524" spans="2:7" ht="14.25" customHeight="1">
      <c r="B524" s="1"/>
      <c r="C524" s="1"/>
      <c r="D524" s="1"/>
      <c r="E524" s="1"/>
      <c r="F524" s="1"/>
      <c r="G524" s="1"/>
    </row>
    <row r="525" spans="2:7" ht="14.25" customHeight="1">
      <c r="B525" s="1"/>
      <c r="C525" s="1"/>
      <c r="D525" s="1"/>
      <c r="E525" s="1"/>
      <c r="F525" s="1"/>
      <c r="G525" s="1"/>
    </row>
    <row r="526" spans="2:7" ht="14.25" customHeight="1">
      <c r="B526" s="1"/>
      <c r="C526" s="1"/>
      <c r="D526" s="1"/>
      <c r="E526" s="1"/>
      <c r="F526" s="1"/>
      <c r="G526" s="1"/>
    </row>
    <row r="527" spans="2:7" ht="14.25" customHeight="1">
      <c r="B527" s="1"/>
      <c r="C527" s="1"/>
      <c r="D527" s="1"/>
      <c r="E527" s="1"/>
      <c r="F527" s="1"/>
      <c r="G527" s="1"/>
    </row>
    <row r="528" spans="2:7" ht="14.25" customHeight="1">
      <c r="B528" s="1"/>
      <c r="C528" s="1"/>
      <c r="D528" s="1"/>
      <c r="E528" s="1"/>
      <c r="F528" s="1"/>
      <c r="G528" s="1"/>
    </row>
    <row r="529" spans="2:7" ht="14.25" customHeight="1">
      <c r="B529" s="1"/>
      <c r="C529" s="1"/>
      <c r="D529" s="1"/>
      <c r="E529" s="1"/>
      <c r="F529" s="1"/>
      <c r="G529" s="1"/>
    </row>
    <row r="530" spans="2:7" ht="14.25" customHeight="1">
      <c r="B530" s="1"/>
      <c r="C530" s="1"/>
      <c r="D530" s="1"/>
      <c r="E530" s="1"/>
      <c r="F530" s="1"/>
      <c r="G530" s="1"/>
    </row>
    <row r="531" spans="2:7" ht="14.25" customHeight="1">
      <c r="B531" s="1"/>
      <c r="C531" s="1"/>
      <c r="D531" s="1"/>
      <c r="E531" s="1"/>
      <c r="F531" s="1"/>
      <c r="G531" s="1"/>
    </row>
    <row r="532" spans="2:7" ht="14.25" customHeight="1">
      <c r="B532" s="1"/>
      <c r="C532" s="1"/>
      <c r="D532" s="1"/>
      <c r="E532" s="1"/>
      <c r="F532" s="1"/>
      <c r="G532" s="1"/>
    </row>
    <row r="533" spans="2:7" ht="14.25" customHeight="1">
      <c r="B533" s="1"/>
      <c r="C533" s="1"/>
      <c r="D533" s="1"/>
      <c r="E533" s="1"/>
      <c r="F533" s="1"/>
      <c r="G533" s="1"/>
    </row>
    <row r="534" spans="2:7" ht="14.25" customHeight="1">
      <c r="B534" s="1"/>
      <c r="C534" s="1"/>
      <c r="D534" s="1"/>
      <c r="E534" s="1"/>
      <c r="F534" s="1"/>
      <c r="G534" s="1"/>
    </row>
    <row r="535" spans="2:7" ht="14.25" customHeight="1">
      <c r="B535" s="1"/>
      <c r="C535" s="1"/>
      <c r="D535" s="1"/>
      <c r="E535" s="1"/>
      <c r="F535" s="1"/>
      <c r="G535" s="1"/>
    </row>
    <row r="536" spans="2:7" ht="14.25" customHeight="1">
      <c r="B536" s="1"/>
      <c r="C536" s="1"/>
      <c r="D536" s="1"/>
      <c r="E536" s="1"/>
      <c r="F536" s="1"/>
      <c r="G536" s="1"/>
    </row>
    <row r="537" spans="2:7" ht="14.25" customHeight="1">
      <c r="B537" s="1"/>
      <c r="C537" s="1"/>
      <c r="D537" s="1"/>
      <c r="E537" s="1"/>
      <c r="F537" s="1"/>
      <c r="G537" s="1"/>
    </row>
    <row r="538" spans="2:7" ht="14.25" customHeight="1">
      <c r="B538" s="1"/>
      <c r="C538" s="1"/>
      <c r="D538" s="1"/>
      <c r="E538" s="1"/>
      <c r="F538" s="1"/>
      <c r="G538" s="1"/>
    </row>
    <row r="539" spans="2:7" ht="14.25" customHeight="1">
      <c r="B539" s="1"/>
      <c r="C539" s="1"/>
      <c r="D539" s="1"/>
      <c r="E539" s="1"/>
      <c r="F539" s="1"/>
      <c r="G539" s="1"/>
    </row>
    <row r="540" spans="2:7" ht="14.25" customHeight="1">
      <c r="B540" s="1"/>
      <c r="C540" s="1"/>
      <c r="D540" s="1"/>
      <c r="E540" s="1"/>
      <c r="F540" s="1"/>
      <c r="G540" s="1"/>
    </row>
    <row r="541" spans="2:7" ht="14.25" customHeight="1">
      <c r="B541" s="1"/>
      <c r="C541" s="1"/>
      <c r="D541" s="1"/>
      <c r="E541" s="1"/>
      <c r="F541" s="1"/>
      <c r="G541" s="1"/>
    </row>
    <row r="542" spans="2:7" ht="14.25" customHeight="1">
      <c r="B542" s="1"/>
      <c r="C542" s="1"/>
      <c r="D542" s="1"/>
      <c r="E542" s="1"/>
      <c r="F542" s="1"/>
      <c r="G542" s="1"/>
    </row>
    <row r="543" spans="2:7" ht="14.25" customHeight="1">
      <c r="B543" s="1"/>
      <c r="C543" s="1"/>
      <c r="D543" s="1"/>
      <c r="E543" s="1"/>
      <c r="F543" s="1"/>
      <c r="G543" s="1"/>
    </row>
    <row r="544" spans="2:7" ht="14.25" customHeight="1">
      <c r="B544" s="1"/>
      <c r="C544" s="1"/>
      <c r="D544" s="1"/>
      <c r="E544" s="1"/>
      <c r="F544" s="1"/>
      <c r="G544" s="1"/>
    </row>
    <row r="545" spans="2:7" ht="14.25" customHeight="1">
      <c r="B545" s="1"/>
      <c r="C545" s="1"/>
      <c r="D545" s="1"/>
      <c r="E545" s="1"/>
      <c r="F545" s="1"/>
      <c r="G545" s="1"/>
    </row>
    <row r="546" spans="2:7" ht="14.25" customHeight="1">
      <c r="B546" s="1"/>
      <c r="C546" s="1"/>
      <c r="D546" s="1"/>
      <c r="E546" s="1"/>
      <c r="F546" s="1"/>
      <c r="G546" s="1"/>
    </row>
    <row r="547" spans="2:7" ht="14.25" customHeight="1">
      <c r="B547" s="1"/>
      <c r="C547" s="1"/>
      <c r="D547" s="1"/>
      <c r="E547" s="1"/>
      <c r="F547" s="1"/>
      <c r="G547" s="1"/>
    </row>
    <row r="548" spans="2:7" ht="14.25" customHeight="1">
      <c r="B548" s="1"/>
      <c r="C548" s="1"/>
      <c r="D548" s="1"/>
      <c r="E548" s="1"/>
      <c r="F548" s="1"/>
      <c r="G548" s="1"/>
    </row>
    <row r="549" spans="2:7" ht="14.25" customHeight="1">
      <c r="B549" s="1"/>
      <c r="C549" s="1"/>
      <c r="D549" s="1"/>
      <c r="E549" s="1"/>
      <c r="F549" s="1"/>
      <c r="G549" s="1"/>
    </row>
    <row r="550" spans="2:7" ht="14.25" customHeight="1">
      <c r="B550" s="1"/>
      <c r="C550" s="1"/>
      <c r="D550" s="1"/>
      <c r="E550" s="1"/>
      <c r="F550" s="1"/>
      <c r="G550" s="1"/>
    </row>
    <row r="551" spans="2:7" ht="14.25" customHeight="1">
      <c r="B551" s="1"/>
      <c r="C551" s="1"/>
      <c r="D551" s="1"/>
      <c r="E551" s="1"/>
      <c r="F551" s="1"/>
      <c r="G551" s="1"/>
    </row>
    <row r="552" spans="2:7" ht="14.25" customHeight="1">
      <c r="B552" s="1"/>
      <c r="C552" s="1"/>
      <c r="D552" s="1"/>
      <c r="E552" s="1"/>
      <c r="F552" s="1"/>
      <c r="G552" s="1"/>
    </row>
    <row r="553" spans="2:7" ht="14.25" customHeight="1">
      <c r="B553" s="1"/>
      <c r="C553" s="1"/>
      <c r="D553" s="1"/>
      <c r="E553" s="1"/>
      <c r="F553" s="1"/>
      <c r="G553" s="1"/>
    </row>
    <row r="554" spans="2:7" ht="14.25" customHeight="1">
      <c r="B554" s="1"/>
      <c r="C554" s="1"/>
      <c r="D554" s="1"/>
      <c r="E554" s="1"/>
      <c r="F554" s="1"/>
      <c r="G554" s="1"/>
    </row>
    <row r="555" spans="2:7" ht="14.25" customHeight="1">
      <c r="B555" s="1"/>
      <c r="C555" s="1"/>
      <c r="D555" s="1"/>
      <c r="E555" s="1"/>
      <c r="F555" s="1"/>
      <c r="G555" s="1"/>
    </row>
    <row r="556" spans="2:7" ht="14.25" customHeight="1">
      <c r="B556" s="1"/>
      <c r="C556" s="1"/>
      <c r="D556" s="1"/>
      <c r="E556" s="1"/>
      <c r="F556" s="1"/>
      <c r="G556" s="1"/>
    </row>
    <row r="557" spans="2:7" ht="14.25" customHeight="1">
      <c r="B557" s="1"/>
      <c r="C557" s="1"/>
      <c r="D557" s="1"/>
      <c r="E557" s="1"/>
      <c r="F557" s="1"/>
      <c r="G557" s="1"/>
    </row>
    <row r="558" spans="2:7" ht="14.25" customHeight="1">
      <c r="B558" s="1"/>
      <c r="C558" s="1"/>
      <c r="D558" s="1"/>
      <c r="E558" s="1"/>
      <c r="F558" s="1"/>
      <c r="G558" s="1"/>
    </row>
    <row r="559" spans="2:7" ht="14.25" customHeight="1">
      <c r="B559" s="1"/>
      <c r="C559" s="1"/>
      <c r="D559" s="1"/>
      <c r="E559" s="1"/>
      <c r="F559" s="1"/>
      <c r="G559" s="1"/>
    </row>
    <row r="560" spans="2:7" ht="14.25" customHeight="1">
      <c r="B560" s="1"/>
      <c r="C560" s="1"/>
      <c r="D560" s="1"/>
      <c r="E560" s="1"/>
      <c r="F560" s="1"/>
      <c r="G560" s="1"/>
    </row>
    <row r="561" spans="2:7" ht="14.25" customHeight="1">
      <c r="B561" s="1"/>
      <c r="C561" s="1"/>
      <c r="D561" s="1"/>
      <c r="E561" s="1"/>
      <c r="F561" s="1"/>
      <c r="G561" s="1"/>
    </row>
    <row r="562" spans="2:7" ht="14.25" customHeight="1">
      <c r="B562" s="1"/>
      <c r="C562" s="1"/>
      <c r="D562" s="1"/>
      <c r="E562" s="1"/>
      <c r="F562" s="1"/>
      <c r="G562" s="1"/>
    </row>
    <row r="563" spans="2:7" ht="14.25" customHeight="1">
      <c r="B563" s="1"/>
      <c r="C563" s="1"/>
      <c r="D563" s="1"/>
      <c r="E563" s="1"/>
      <c r="F563" s="1"/>
      <c r="G563" s="1"/>
    </row>
    <row r="564" spans="2:7" ht="14.25" customHeight="1">
      <c r="B564" s="1"/>
      <c r="C564" s="1"/>
      <c r="D564" s="1"/>
      <c r="E564" s="1"/>
      <c r="F564" s="1"/>
      <c r="G564" s="1"/>
    </row>
    <row r="565" spans="2:7" ht="14.25" customHeight="1">
      <c r="B565" s="1"/>
      <c r="C565" s="1"/>
      <c r="D565" s="1"/>
      <c r="E565" s="1"/>
      <c r="F565" s="1"/>
      <c r="G565" s="1"/>
    </row>
    <row r="566" spans="2:7" ht="14.25" customHeight="1">
      <c r="B566" s="1"/>
      <c r="C566" s="1"/>
      <c r="D566" s="1"/>
      <c r="E566" s="1"/>
      <c r="F566" s="1"/>
      <c r="G566" s="1"/>
    </row>
    <row r="567" spans="2:7" ht="14.25" customHeight="1">
      <c r="B567" s="1"/>
      <c r="C567" s="1"/>
      <c r="D567" s="1"/>
      <c r="E567" s="1"/>
      <c r="F567" s="1"/>
      <c r="G567" s="1"/>
    </row>
    <row r="568" spans="2:7" ht="14.25" customHeight="1">
      <c r="B568" s="1"/>
      <c r="C568" s="1"/>
      <c r="D568" s="1"/>
      <c r="E568" s="1"/>
      <c r="F568" s="1"/>
      <c r="G568" s="1"/>
    </row>
    <row r="569" spans="2:7" ht="14.25" customHeight="1">
      <c r="B569" s="1"/>
      <c r="C569" s="1"/>
      <c r="D569" s="1"/>
      <c r="E569" s="1"/>
      <c r="F569" s="1"/>
      <c r="G569" s="1"/>
    </row>
    <row r="570" spans="2:7" ht="14.25" customHeight="1">
      <c r="B570" s="1"/>
      <c r="C570" s="1"/>
      <c r="D570" s="1"/>
      <c r="E570" s="1"/>
      <c r="F570" s="1"/>
      <c r="G570" s="1"/>
    </row>
    <row r="571" spans="2:7" ht="14.25" customHeight="1">
      <c r="B571" s="1"/>
      <c r="C571" s="1"/>
      <c r="D571" s="1"/>
      <c r="E571" s="1"/>
      <c r="F571" s="1"/>
      <c r="G571" s="1"/>
    </row>
    <row r="572" spans="2:7" ht="14.25" customHeight="1">
      <c r="B572" s="1"/>
      <c r="C572" s="1"/>
      <c r="D572" s="1"/>
      <c r="E572" s="1"/>
      <c r="F572" s="1"/>
      <c r="G572" s="1"/>
    </row>
    <row r="573" spans="2:7" ht="14.25" customHeight="1">
      <c r="B573" s="1"/>
      <c r="C573" s="1"/>
      <c r="D573" s="1"/>
      <c r="E573" s="1"/>
      <c r="F573" s="1"/>
      <c r="G573" s="1"/>
    </row>
    <row r="574" spans="2:7" ht="14.25" customHeight="1">
      <c r="B574" s="1"/>
      <c r="C574" s="1"/>
      <c r="D574" s="1"/>
      <c r="E574" s="1"/>
      <c r="F574" s="1"/>
      <c r="G574" s="1"/>
    </row>
    <row r="575" spans="2:7" ht="14.25" customHeight="1">
      <c r="B575" s="1"/>
      <c r="C575" s="1"/>
      <c r="D575" s="1"/>
      <c r="E575" s="1"/>
      <c r="F575" s="1"/>
      <c r="G575" s="1"/>
    </row>
    <row r="576" spans="2:7" ht="14.25" customHeight="1">
      <c r="B576" s="1"/>
      <c r="C576" s="1"/>
      <c r="D576" s="1"/>
      <c r="E576" s="1"/>
      <c r="F576" s="1"/>
      <c r="G576" s="1"/>
    </row>
    <row r="577" spans="2:7" ht="14.25" customHeight="1">
      <c r="B577" s="1"/>
      <c r="C577" s="1"/>
      <c r="D577" s="1"/>
      <c r="E577" s="1"/>
      <c r="F577" s="1"/>
      <c r="G577" s="1"/>
    </row>
    <row r="578" spans="2:7" ht="14.25" customHeight="1">
      <c r="B578" s="1"/>
      <c r="C578" s="1"/>
      <c r="D578" s="1"/>
      <c r="E578" s="1"/>
      <c r="F578" s="1"/>
      <c r="G578" s="1"/>
    </row>
    <row r="579" spans="2:7" ht="14.25" customHeight="1">
      <c r="B579" s="1"/>
      <c r="C579" s="1"/>
      <c r="D579" s="1"/>
      <c r="E579" s="1"/>
      <c r="F579" s="1"/>
      <c r="G579" s="1"/>
    </row>
    <row r="580" spans="2:7" ht="14.25" customHeight="1">
      <c r="B580" s="1"/>
      <c r="C580" s="1"/>
      <c r="D580" s="1"/>
      <c r="E580" s="1"/>
      <c r="F580" s="1"/>
      <c r="G580" s="1"/>
    </row>
    <row r="581" spans="2:7" ht="14.25" customHeight="1">
      <c r="B581" s="1"/>
      <c r="C581" s="1"/>
      <c r="D581" s="1"/>
      <c r="E581" s="1"/>
      <c r="F581" s="1"/>
      <c r="G581" s="1"/>
    </row>
    <row r="582" spans="2:7" ht="14.25" customHeight="1">
      <c r="B582" s="1"/>
      <c r="C582" s="1"/>
      <c r="D582" s="1"/>
      <c r="E582" s="1"/>
      <c r="F582" s="1"/>
      <c r="G582" s="1"/>
    </row>
    <row r="583" spans="2:7" ht="14.25" customHeight="1">
      <c r="B583" s="1"/>
      <c r="C583" s="1"/>
      <c r="D583" s="1"/>
      <c r="E583" s="1"/>
      <c r="F583" s="1"/>
      <c r="G583" s="1"/>
    </row>
    <row r="584" spans="2:7" ht="14.25" customHeight="1">
      <c r="B584" s="1"/>
      <c r="C584" s="1"/>
      <c r="D584" s="1"/>
      <c r="E584" s="1"/>
      <c r="F584" s="1"/>
      <c r="G584" s="1"/>
    </row>
    <row r="585" spans="2:7" ht="14.25" customHeight="1">
      <c r="B585" s="1"/>
      <c r="C585" s="1"/>
      <c r="D585" s="1"/>
      <c r="E585" s="1"/>
      <c r="F585" s="1"/>
      <c r="G585" s="1"/>
    </row>
    <row r="586" spans="2:7" ht="14.25" customHeight="1">
      <c r="B586" s="1"/>
      <c r="C586" s="1"/>
      <c r="D586" s="1"/>
      <c r="E586" s="1"/>
      <c r="F586" s="1"/>
      <c r="G586" s="1"/>
    </row>
    <row r="587" spans="2:7" ht="14.25" customHeight="1">
      <c r="B587" s="1"/>
      <c r="C587" s="1"/>
      <c r="D587" s="1"/>
      <c r="E587" s="1"/>
      <c r="F587" s="1"/>
      <c r="G587" s="1"/>
    </row>
    <row r="588" spans="2:7" ht="14.25" customHeight="1">
      <c r="B588" s="1"/>
      <c r="C588" s="1"/>
      <c r="D588" s="1"/>
      <c r="E588" s="1"/>
      <c r="F588" s="1"/>
      <c r="G588" s="1"/>
    </row>
    <row r="589" spans="2:7" ht="14.25" customHeight="1">
      <c r="B589" s="1"/>
      <c r="C589" s="1"/>
      <c r="D589" s="1"/>
      <c r="E589" s="1"/>
      <c r="F589" s="1"/>
      <c r="G589" s="1"/>
    </row>
    <row r="590" spans="2:7" ht="14.25" customHeight="1">
      <c r="B590" s="1"/>
      <c r="C590" s="1"/>
      <c r="D590" s="1"/>
      <c r="E590" s="1"/>
      <c r="F590" s="1"/>
      <c r="G590" s="1"/>
    </row>
    <row r="591" spans="2:7" ht="14.25" customHeight="1">
      <c r="B591" s="1"/>
      <c r="C591" s="1"/>
      <c r="D591" s="1"/>
      <c r="E591" s="1"/>
      <c r="F591" s="1"/>
      <c r="G591" s="1"/>
    </row>
    <row r="592" spans="2:7" ht="14.25" customHeight="1">
      <c r="B592" s="1"/>
      <c r="C592" s="1"/>
      <c r="D592" s="1"/>
      <c r="E592" s="1"/>
      <c r="F592" s="1"/>
      <c r="G592" s="1"/>
    </row>
    <row r="593" spans="2:7" ht="14.25" customHeight="1">
      <c r="B593" s="1"/>
      <c r="C593" s="1"/>
      <c r="D593" s="1"/>
      <c r="E593" s="1"/>
      <c r="F593" s="1"/>
      <c r="G593" s="1"/>
    </row>
    <row r="594" spans="2:7" ht="14.25" customHeight="1">
      <c r="B594" s="1"/>
      <c r="C594" s="1"/>
      <c r="D594" s="1"/>
      <c r="E594" s="1"/>
      <c r="F594" s="1"/>
      <c r="G594" s="1"/>
    </row>
    <row r="595" spans="2:7" ht="14.25" customHeight="1">
      <c r="B595" s="1"/>
      <c r="C595" s="1"/>
      <c r="D595" s="1"/>
      <c r="E595" s="1"/>
      <c r="F595" s="1"/>
      <c r="G595" s="1"/>
    </row>
    <row r="596" spans="2:7" ht="14.25" customHeight="1">
      <c r="B596" s="1"/>
      <c r="C596" s="1"/>
      <c r="D596" s="1"/>
      <c r="E596" s="1"/>
      <c r="F596" s="1"/>
      <c r="G596" s="1"/>
    </row>
    <row r="597" spans="2:7" ht="14.25" customHeight="1">
      <c r="B597" s="1"/>
      <c r="C597" s="1"/>
      <c r="D597" s="1"/>
      <c r="E597" s="1"/>
      <c r="F597" s="1"/>
      <c r="G597" s="1"/>
    </row>
    <row r="598" spans="2:7" ht="14.25" customHeight="1">
      <c r="B598" s="1"/>
      <c r="C598" s="1"/>
      <c r="D598" s="1"/>
      <c r="E598" s="1"/>
      <c r="F598" s="1"/>
      <c r="G598" s="1"/>
    </row>
    <row r="599" spans="2:7" ht="14.25" customHeight="1">
      <c r="B599" s="1"/>
      <c r="C599" s="1"/>
      <c r="D599" s="1"/>
      <c r="E599" s="1"/>
      <c r="F599" s="1"/>
      <c r="G599" s="1"/>
    </row>
    <row r="600" spans="2:7" ht="14.25" customHeight="1">
      <c r="B600" s="1"/>
      <c r="C600" s="1"/>
      <c r="D600" s="1"/>
      <c r="E600" s="1"/>
      <c r="F600" s="1"/>
      <c r="G600" s="1"/>
    </row>
    <row r="601" spans="2:7" ht="14.25" customHeight="1">
      <c r="B601" s="1"/>
      <c r="C601" s="1"/>
      <c r="D601" s="1"/>
      <c r="E601" s="1"/>
      <c r="F601" s="1"/>
      <c r="G601" s="1"/>
    </row>
    <row r="602" spans="2:7" ht="14.25" customHeight="1">
      <c r="B602" s="1"/>
      <c r="C602" s="1"/>
      <c r="D602" s="1"/>
      <c r="E602" s="1"/>
      <c r="F602" s="1"/>
      <c r="G602" s="1"/>
    </row>
    <row r="603" spans="2:7" ht="14.25" customHeight="1">
      <c r="B603" s="1"/>
      <c r="C603" s="1"/>
      <c r="D603" s="1"/>
      <c r="E603" s="1"/>
      <c r="F603" s="1"/>
      <c r="G603" s="1"/>
    </row>
    <row r="604" spans="2:7" ht="14.25" customHeight="1">
      <c r="B604" s="1"/>
      <c r="C604" s="1"/>
      <c r="D604" s="1"/>
      <c r="E604" s="1"/>
      <c r="F604" s="1"/>
      <c r="G604" s="1"/>
    </row>
    <row r="605" spans="2:7" ht="14.25" customHeight="1">
      <c r="B605" s="1"/>
      <c r="C605" s="1"/>
      <c r="D605" s="1"/>
      <c r="E605" s="1"/>
      <c r="F605" s="1"/>
      <c r="G605" s="1"/>
    </row>
    <row r="606" spans="2:7" ht="14.25" customHeight="1">
      <c r="B606" s="1"/>
      <c r="C606" s="1"/>
      <c r="D606" s="1"/>
      <c r="E606" s="1"/>
      <c r="F606" s="1"/>
      <c r="G606" s="1"/>
    </row>
    <row r="607" spans="2:7" ht="14.25" customHeight="1">
      <c r="B607" s="1"/>
      <c r="C607" s="1"/>
      <c r="D607" s="1"/>
      <c r="E607" s="1"/>
      <c r="F607" s="1"/>
      <c r="G607" s="1"/>
    </row>
    <row r="608" spans="2:7" ht="14.25" customHeight="1">
      <c r="B608" s="1"/>
      <c r="C608" s="1"/>
      <c r="D608" s="1"/>
      <c r="E608" s="1"/>
      <c r="F608" s="1"/>
      <c r="G608" s="1"/>
    </row>
    <row r="609" spans="2:7" ht="14.25" customHeight="1">
      <c r="B609" s="1"/>
      <c r="C609" s="1"/>
      <c r="D609" s="1"/>
      <c r="E609" s="1"/>
      <c r="F609" s="1"/>
      <c r="G609" s="1"/>
    </row>
    <row r="610" spans="2:7" ht="14.25" customHeight="1">
      <c r="B610" s="1"/>
      <c r="C610" s="1"/>
      <c r="D610" s="1"/>
      <c r="E610" s="1"/>
      <c r="F610" s="1"/>
      <c r="G610" s="1"/>
    </row>
    <row r="611" spans="2:7" ht="14.25" customHeight="1">
      <c r="B611" s="1"/>
      <c r="C611" s="1"/>
      <c r="D611" s="1"/>
      <c r="E611" s="1"/>
      <c r="F611" s="1"/>
      <c r="G611" s="1"/>
    </row>
    <row r="612" spans="2:7" ht="14.25" customHeight="1">
      <c r="B612" s="1"/>
      <c r="C612" s="1"/>
      <c r="D612" s="1"/>
      <c r="E612" s="1"/>
      <c r="F612" s="1"/>
      <c r="G612" s="1"/>
    </row>
    <row r="613" spans="2:7" ht="14.25" customHeight="1">
      <c r="B613" s="1"/>
      <c r="C613" s="1"/>
      <c r="D613" s="1"/>
      <c r="E613" s="1"/>
      <c r="F613" s="1"/>
      <c r="G613" s="1"/>
    </row>
    <row r="614" spans="2:7" ht="14.25" customHeight="1">
      <c r="B614" s="1"/>
      <c r="C614" s="1"/>
      <c r="D614" s="1"/>
      <c r="E614" s="1"/>
      <c r="F614" s="1"/>
      <c r="G614" s="1"/>
    </row>
    <row r="615" spans="2:7" ht="14.25" customHeight="1">
      <c r="B615" s="1"/>
      <c r="C615" s="1"/>
      <c r="D615" s="1"/>
      <c r="E615" s="1"/>
      <c r="F615" s="1"/>
      <c r="G615" s="1"/>
    </row>
    <row r="616" spans="2:7" ht="14.25" customHeight="1">
      <c r="B616" s="1"/>
      <c r="C616" s="1"/>
      <c r="D616" s="1"/>
      <c r="E616" s="1"/>
      <c r="F616" s="1"/>
      <c r="G616" s="1"/>
    </row>
    <row r="617" spans="2:7" ht="14.25" customHeight="1">
      <c r="B617" s="1"/>
      <c r="C617" s="1"/>
      <c r="D617" s="1"/>
      <c r="E617" s="1"/>
      <c r="F617" s="1"/>
      <c r="G617" s="1"/>
    </row>
    <row r="618" spans="2:7" ht="14.25" customHeight="1">
      <c r="B618" s="1"/>
      <c r="C618" s="1"/>
      <c r="D618" s="1"/>
      <c r="E618" s="1"/>
      <c r="F618" s="1"/>
      <c r="G618" s="1"/>
    </row>
    <row r="619" spans="2:7" ht="14.25" customHeight="1">
      <c r="B619" s="1"/>
      <c r="C619" s="1"/>
      <c r="D619" s="1"/>
      <c r="E619" s="1"/>
      <c r="F619" s="1"/>
      <c r="G619" s="1"/>
    </row>
    <row r="620" spans="2:7" ht="14.25" customHeight="1">
      <c r="B620" s="1"/>
      <c r="C620" s="1"/>
      <c r="D620" s="1"/>
      <c r="E620" s="1"/>
      <c r="F620" s="1"/>
      <c r="G620" s="1"/>
    </row>
    <row r="621" spans="2:7" ht="14.25" customHeight="1">
      <c r="B621" s="1"/>
      <c r="C621" s="1"/>
      <c r="D621" s="1"/>
      <c r="E621" s="1"/>
      <c r="F621" s="1"/>
      <c r="G621" s="1"/>
    </row>
    <row r="622" spans="2:7" ht="14.25" customHeight="1">
      <c r="B622" s="1"/>
      <c r="C622" s="1"/>
      <c r="D622" s="1"/>
      <c r="E622" s="1"/>
      <c r="F622" s="1"/>
      <c r="G622" s="1"/>
    </row>
    <row r="623" spans="2:7" ht="14.25" customHeight="1">
      <c r="B623" s="1"/>
      <c r="C623" s="1"/>
      <c r="D623" s="1"/>
      <c r="E623" s="1"/>
      <c r="F623" s="1"/>
      <c r="G623" s="1"/>
    </row>
    <row r="624" spans="2:7" ht="14.25" customHeight="1">
      <c r="B624" s="1"/>
      <c r="C624" s="1"/>
      <c r="D624" s="1"/>
      <c r="E624" s="1"/>
      <c r="F624" s="1"/>
      <c r="G624" s="1"/>
    </row>
    <row r="625" spans="2:7" ht="14.25" customHeight="1">
      <c r="B625" s="1"/>
      <c r="C625" s="1"/>
      <c r="D625" s="1"/>
      <c r="E625" s="1"/>
      <c r="F625" s="1"/>
      <c r="G625" s="1"/>
    </row>
    <row r="626" spans="2:7" ht="14.25" customHeight="1">
      <c r="B626" s="1"/>
      <c r="C626" s="1"/>
      <c r="D626" s="1"/>
      <c r="E626" s="1"/>
      <c r="F626" s="1"/>
      <c r="G626" s="1"/>
    </row>
    <row r="627" spans="2:7" ht="14.25" customHeight="1">
      <c r="B627" s="1"/>
      <c r="C627" s="1"/>
      <c r="D627" s="1"/>
      <c r="E627" s="1"/>
      <c r="F627" s="1"/>
      <c r="G627" s="1"/>
    </row>
    <row r="628" spans="2:7" ht="14.25" customHeight="1">
      <c r="B628" s="1"/>
      <c r="C628" s="1"/>
      <c r="D628" s="1"/>
      <c r="E628" s="1"/>
      <c r="F628" s="1"/>
      <c r="G628" s="1"/>
    </row>
    <row r="629" spans="2:7" ht="14.25" customHeight="1">
      <c r="B629" s="1"/>
      <c r="C629" s="1"/>
      <c r="D629" s="1"/>
      <c r="E629" s="1"/>
      <c r="F629" s="1"/>
      <c r="G629" s="1"/>
    </row>
    <row r="630" spans="2:7" ht="14.25" customHeight="1">
      <c r="B630" s="1"/>
      <c r="C630" s="1"/>
      <c r="D630" s="1"/>
      <c r="E630" s="1"/>
      <c r="F630" s="1"/>
      <c r="G630" s="1"/>
    </row>
    <row r="631" spans="2:7" ht="14.25" customHeight="1">
      <c r="B631" s="1"/>
      <c r="C631" s="1"/>
      <c r="D631" s="1"/>
      <c r="E631" s="1"/>
      <c r="F631" s="1"/>
      <c r="G631" s="1"/>
    </row>
    <row r="632" spans="2:7" ht="14.25" customHeight="1">
      <c r="B632" s="1"/>
      <c r="C632" s="1"/>
      <c r="D632" s="1"/>
      <c r="E632" s="1"/>
      <c r="F632" s="1"/>
      <c r="G632" s="1"/>
    </row>
    <row r="633" spans="2:7" ht="14.25" customHeight="1">
      <c r="B633" s="1"/>
      <c r="C633" s="1"/>
      <c r="D633" s="1"/>
      <c r="E633" s="1"/>
      <c r="F633" s="1"/>
      <c r="G633" s="1"/>
    </row>
    <row r="634" spans="2:7" ht="14.25" customHeight="1">
      <c r="B634" s="1"/>
      <c r="C634" s="1"/>
      <c r="D634" s="1"/>
      <c r="E634" s="1"/>
      <c r="F634" s="1"/>
      <c r="G634" s="1"/>
    </row>
    <row r="635" spans="2:7" ht="14.25" customHeight="1">
      <c r="B635" s="1"/>
      <c r="C635" s="1"/>
      <c r="D635" s="1"/>
      <c r="E635" s="1"/>
      <c r="F635" s="1"/>
      <c r="G635" s="1"/>
    </row>
    <row r="636" spans="2:7" ht="14.25" customHeight="1">
      <c r="B636" s="1"/>
      <c r="C636" s="1"/>
      <c r="D636" s="1"/>
      <c r="E636" s="1"/>
      <c r="F636" s="1"/>
      <c r="G636" s="1"/>
    </row>
    <row r="637" spans="2:7" ht="14.25" customHeight="1">
      <c r="B637" s="1"/>
      <c r="C637" s="1"/>
      <c r="D637" s="1"/>
      <c r="E637" s="1"/>
      <c r="F637" s="1"/>
      <c r="G637" s="1"/>
    </row>
    <row r="638" spans="2:7" ht="14.25" customHeight="1">
      <c r="B638" s="1"/>
      <c r="C638" s="1"/>
      <c r="D638" s="1"/>
      <c r="E638" s="1"/>
      <c r="F638" s="1"/>
      <c r="G638" s="1"/>
    </row>
    <row r="639" spans="2:7" ht="14.25" customHeight="1">
      <c r="B639" s="1"/>
      <c r="C639" s="1"/>
      <c r="D639" s="1"/>
      <c r="E639" s="1"/>
      <c r="F639" s="1"/>
      <c r="G639" s="1"/>
    </row>
    <row r="640" spans="2:7" ht="14.25" customHeight="1">
      <c r="B640" s="1"/>
      <c r="C640" s="1"/>
      <c r="D640" s="1"/>
      <c r="E640" s="1"/>
      <c r="F640" s="1"/>
      <c r="G640" s="1"/>
    </row>
    <row r="641" spans="2:7" ht="14.25" customHeight="1">
      <c r="B641" s="1"/>
      <c r="C641" s="1"/>
      <c r="D641" s="1"/>
      <c r="E641" s="1"/>
      <c r="F641" s="1"/>
      <c r="G641" s="1"/>
    </row>
    <row r="642" spans="2:7" ht="14.25" customHeight="1">
      <c r="B642" s="1"/>
      <c r="C642" s="1"/>
      <c r="D642" s="1"/>
      <c r="E642" s="1"/>
      <c r="F642" s="1"/>
      <c r="G642" s="1"/>
    </row>
    <row r="643" spans="2:7" ht="14.25" customHeight="1">
      <c r="B643" s="1"/>
      <c r="C643" s="1"/>
      <c r="D643" s="1"/>
      <c r="E643" s="1"/>
      <c r="F643" s="1"/>
      <c r="G643" s="1"/>
    </row>
    <row r="644" spans="2:7" ht="14.25" customHeight="1">
      <c r="B644" s="1"/>
      <c r="C644" s="1"/>
      <c r="D644" s="1"/>
      <c r="E644" s="1"/>
      <c r="F644" s="1"/>
      <c r="G644" s="1"/>
    </row>
    <row r="645" spans="2:7" ht="14.25" customHeight="1">
      <c r="B645" s="1"/>
      <c r="C645" s="1"/>
      <c r="D645" s="1"/>
      <c r="E645" s="1"/>
      <c r="F645" s="1"/>
      <c r="G645" s="1"/>
    </row>
    <row r="646" spans="2:7" ht="14.25" customHeight="1">
      <c r="B646" s="1"/>
      <c r="C646" s="1"/>
      <c r="D646" s="1"/>
      <c r="E646" s="1"/>
      <c r="F646" s="1"/>
      <c r="G646" s="1"/>
    </row>
    <row r="647" spans="2:7" ht="14.25" customHeight="1">
      <c r="B647" s="1"/>
      <c r="C647" s="1"/>
      <c r="D647" s="1"/>
      <c r="E647" s="1"/>
      <c r="F647" s="1"/>
      <c r="G647" s="1"/>
    </row>
    <row r="648" spans="2:7" ht="14.25" customHeight="1">
      <c r="B648" s="1"/>
      <c r="C648" s="1"/>
      <c r="D648" s="1"/>
      <c r="E648" s="1"/>
      <c r="F648" s="1"/>
      <c r="G648" s="1"/>
    </row>
    <row r="649" spans="2:7" ht="14.25" customHeight="1">
      <c r="B649" s="1"/>
      <c r="C649" s="1"/>
      <c r="D649" s="1"/>
      <c r="E649" s="1"/>
      <c r="F649" s="1"/>
      <c r="G649" s="1"/>
    </row>
    <row r="650" spans="2:7" ht="14.25" customHeight="1">
      <c r="B650" s="1"/>
      <c r="C650" s="1"/>
      <c r="D650" s="1"/>
      <c r="E650" s="1"/>
      <c r="F650" s="1"/>
      <c r="G650" s="1"/>
    </row>
    <row r="651" spans="2:7" ht="14.25" customHeight="1">
      <c r="B651" s="1"/>
      <c r="C651" s="1"/>
      <c r="D651" s="1"/>
      <c r="E651" s="1"/>
      <c r="F651" s="1"/>
      <c r="G651" s="1"/>
    </row>
    <row r="652" spans="2:7" ht="14.25" customHeight="1">
      <c r="B652" s="1"/>
      <c r="C652" s="1"/>
      <c r="D652" s="1"/>
      <c r="E652" s="1"/>
      <c r="F652" s="1"/>
      <c r="G652" s="1"/>
    </row>
    <row r="653" spans="2:7" ht="14.25" customHeight="1">
      <c r="B653" s="1"/>
      <c r="C653" s="1"/>
      <c r="D653" s="1"/>
      <c r="E653" s="1"/>
      <c r="F653" s="1"/>
      <c r="G653" s="1"/>
    </row>
    <row r="654" spans="2:7" ht="14.25" customHeight="1">
      <c r="B654" s="1"/>
      <c r="C654" s="1"/>
      <c r="D654" s="1"/>
      <c r="E654" s="1"/>
      <c r="F654" s="1"/>
      <c r="G654" s="1"/>
    </row>
    <row r="655" spans="2:7" ht="14.25" customHeight="1">
      <c r="B655" s="1"/>
      <c r="C655" s="1"/>
      <c r="D655" s="1"/>
      <c r="E655" s="1"/>
      <c r="F655" s="1"/>
      <c r="G655" s="1"/>
    </row>
    <row r="656" spans="2:7" ht="14.25" customHeight="1">
      <c r="B656" s="1"/>
      <c r="C656" s="1"/>
      <c r="D656" s="1"/>
      <c r="E656" s="1"/>
      <c r="F656" s="1"/>
      <c r="G656" s="1"/>
    </row>
    <row r="657" spans="2:7" ht="14.25" customHeight="1">
      <c r="B657" s="1"/>
      <c r="C657" s="1"/>
      <c r="D657" s="1"/>
      <c r="E657" s="1"/>
      <c r="F657" s="1"/>
      <c r="G657" s="1"/>
    </row>
    <row r="658" spans="2:7" ht="14.25" customHeight="1">
      <c r="B658" s="1"/>
      <c r="C658" s="1"/>
      <c r="D658" s="1"/>
      <c r="E658" s="1"/>
      <c r="F658" s="1"/>
      <c r="G658" s="1"/>
    </row>
    <row r="659" spans="2:7" ht="14.25" customHeight="1">
      <c r="B659" s="1"/>
      <c r="C659" s="1"/>
      <c r="D659" s="1"/>
      <c r="E659" s="1"/>
      <c r="F659" s="1"/>
      <c r="G659" s="1"/>
    </row>
    <row r="660" spans="2:7" ht="14.25" customHeight="1">
      <c r="B660" s="1"/>
      <c r="C660" s="1"/>
      <c r="D660" s="1"/>
      <c r="E660" s="1"/>
      <c r="F660" s="1"/>
      <c r="G660" s="1"/>
    </row>
    <row r="661" spans="2:7" ht="14.25" customHeight="1">
      <c r="B661" s="1"/>
      <c r="C661" s="1"/>
      <c r="D661" s="1"/>
      <c r="E661" s="1"/>
      <c r="F661" s="1"/>
      <c r="G661" s="1"/>
    </row>
    <row r="662" spans="2:7" ht="14.25" customHeight="1">
      <c r="B662" s="1"/>
      <c r="C662" s="1"/>
      <c r="D662" s="1"/>
      <c r="E662" s="1"/>
      <c r="F662" s="1"/>
      <c r="G662" s="1"/>
    </row>
    <row r="663" spans="2:7" ht="14.25" customHeight="1">
      <c r="B663" s="1"/>
      <c r="C663" s="1"/>
      <c r="D663" s="1"/>
      <c r="E663" s="1"/>
      <c r="F663" s="1"/>
      <c r="G663" s="1"/>
    </row>
    <row r="664" spans="2:7" ht="14.25" customHeight="1">
      <c r="B664" s="1"/>
      <c r="C664" s="1"/>
      <c r="D664" s="1"/>
      <c r="E664" s="1"/>
      <c r="F664" s="1"/>
      <c r="G664" s="1"/>
    </row>
    <row r="665" spans="2:7" ht="14.25" customHeight="1">
      <c r="B665" s="1"/>
      <c r="C665" s="1"/>
      <c r="D665" s="1"/>
      <c r="E665" s="1"/>
      <c r="F665" s="1"/>
      <c r="G665" s="1"/>
    </row>
    <row r="666" spans="2:7" ht="14.25" customHeight="1">
      <c r="B666" s="1"/>
      <c r="C666" s="1"/>
      <c r="D666" s="1"/>
      <c r="E666" s="1"/>
      <c r="F666" s="1"/>
      <c r="G666" s="1"/>
    </row>
    <row r="667" spans="2:7" ht="14.25" customHeight="1">
      <c r="B667" s="1"/>
      <c r="C667" s="1"/>
      <c r="D667" s="1"/>
      <c r="E667" s="1"/>
      <c r="F667" s="1"/>
      <c r="G667" s="1"/>
    </row>
    <row r="668" spans="2:7" ht="14.25" customHeight="1">
      <c r="B668" s="1"/>
      <c r="C668" s="1"/>
      <c r="D668" s="1"/>
      <c r="E668" s="1"/>
      <c r="F668" s="1"/>
      <c r="G668" s="1"/>
    </row>
    <row r="669" spans="2:7" ht="14.25" customHeight="1">
      <c r="B669" s="1"/>
      <c r="C669" s="1"/>
      <c r="D669" s="1"/>
      <c r="E669" s="1"/>
      <c r="F669" s="1"/>
      <c r="G669" s="1"/>
    </row>
    <row r="670" spans="2:7" ht="14.25" customHeight="1">
      <c r="B670" s="1"/>
      <c r="C670" s="1"/>
      <c r="D670" s="1"/>
      <c r="E670" s="1"/>
      <c r="F670" s="1"/>
      <c r="G670" s="1"/>
    </row>
    <row r="671" spans="2:7" ht="14.25" customHeight="1">
      <c r="B671" s="1"/>
      <c r="C671" s="1"/>
      <c r="D671" s="1"/>
      <c r="E671" s="1"/>
      <c r="F671" s="1"/>
      <c r="G671" s="1"/>
    </row>
    <row r="672" spans="2:7" ht="14.25" customHeight="1">
      <c r="B672" s="1"/>
      <c r="C672" s="1"/>
      <c r="D672" s="1"/>
      <c r="E672" s="1"/>
      <c r="F672" s="1"/>
      <c r="G672" s="1"/>
    </row>
    <row r="673" spans="2:7" ht="14.25" customHeight="1">
      <c r="B673" s="1"/>
      <c r="C673" s="1"/>
      <c r="D673" s="1"/>
      <c r="E673" s="1"/>
      <c r="F673" s="1"/>
      <c r="G673" s="1"/>
    </row>
    <row r="674" spans="2:7" ht="14.25" customHeight="1">
      <c r="B674" s="1"/>
      <c r="C674" s="1"/>
      <c r="D674" s="1"/>
      <c r="E674" s="1"/>
      <c r="F674" s="1"/>
      <c r="G674" s="1"/>
    </row>
    <row r="675" spans="2:7" ht="14.25" customHeight="1">
      <c r="B675" s="1"/>
      <c r="C675" s="1"/>
      <c r="D675" s="1"/>
      <c r="E675" s="1"/>
      <c r="F675" s="1"/>
      <c r="G675" s="1"/>
    </row>
    <row r="676" spans="2:7" ht="14.25" customHeight="1">
      <c r="B676" s="1"/>
      <c r="C676" s="1"/>
      <c r="D676" s="1"/>
      <c r="E676" s="1"/>
      <c r="F676" s="1"/>
      <c r="G676" s="1"/>
    </row>
    <row r="677" spans="2:7" ht="14.25" customHeight="1">
      <c r="B677" s="1"/>
      <c r="C677" s="1"/>
      <c r="D677" s="1"/>
      <c r="E677" s="1"/>
      <c r="F677" s="1"/>
      <c r="G677" s="1"/>
    </row>
    <row r="678" spans="2:7" ht="14.25" customHeight="1">
      <c r="B678" s="1"/>
      <c r="C678" s="1"/>
      <c r="D678" s="1"/>
      <c r="E678" s="1"/>
      <c r="F678" s="1"/>
      <c r="G678" s="1"/>
    </row>
    <row r="679" spans="2:7" ht="14.25" customHeight="1">
      <c r="B679" s="1"/>
      <c r="C679" s="1"/>
      <c r="D679" s="1"/>
      <c r="E679" s="1"/>
      <c r="F679" s="1"/>
      <c r="G679" s="1"/>
    </row>
    <row r="680" spans="2:7" ht="14.25" customHeight="1">
      <c r="B680" s="1"/>
      <c r="C680" s="1"/>
      <c r="D680" s="1"/>
      <c r="E680" s="1"/>
      <c r="F680" s="1"/>
      <c r="G680" s="1"/>
    </row>
    <row r="681" spans="2:7" ht="14.25" customHeight="1">
      <c r="B681" s="1"/>
      <c r="C681" s="1"/>
      <c r="D681" s="1"/>
      <c r="E681" s="1"/>
      <c r="F681" s="1"/>
      <c r="G681" s="1"/>
    </row>
    <row r="682" spans="2:7" ht="14.25" customHeight="1">
      <c r="B682" s="1"/>
      <c r="C682" s="1"/>
      <c r="D682" s="1"/>
      <c r="E682" s="1"/>
      <c r="F682" s="1"/>
      <c r="G682" s="1"/>
    </row>
    <row r="683" spans="2:7" ht="14.25" customHeight="1">
      <c r="B683" s="1"/>
      <c r="C683" s="1"/>
      <c r="D683" s="1"/>
      <c r="E683" s="1"/>
      <c r="F683" s="1"/>
      <c r="G683" s="1"/>
    </row>
    <row r="684" spans="2:7" ht="14.25" customHeight="1">
      <c r="B684" s="1"/>
      <c r="C684" s="1"/>
      <c r="D684" s="1"/>
      <c r="E684" s="1"/>
      <c r="F684" s="1"/>
      <c r="G684" s="1"/>
    </row>
    <row r="685" spans="2:7" ht="14.25" customHeight="1">
      <c r="B685" s="1"/>
      <c r="C685" s="1"/>
      <c r="D685" s="1"/>
      <c r="E685" s="1"/>
      <c r="F685" s="1"/>
      <c r="G685" s="1"/>
    </row>
    <row r="686" spans="2:7" ht="14.25" customHeight="1">
      <c r="B686" s="1"/>
      <c r="C686" s="1"/>
      <c r="D686" s="1"/>
      <c r="E686" s="1"/>
      <c r="F686" s="1"/>
      <c r="G686" s="1"/>
    </row>
    <row r="687" spans="2:7" ht="14.25" customHeight="1">
      <c r="B687" s="1"/>
      <c r="C687" s="1"/>
      <c r="D687" s="1"/>
      <c r="E687" s="1"/>
      <c r="F687" s="1"/>
      <c r="G687" s="1"/>
    </row>
    <row r="688" spans="2:7" ht="14.25" customHeight="1">
      <c r="B688" s="1"/>
      <c r="C688" s="1"/>
      <c r="D688" s="1"/>
      <c r="E688" s="1"/>
      <c r="F688" s="1"/>
      <c r="G688" s="1"/>
    </row>
    <row r="689" spans="2:7" ht="14.25" customHeight="1">
      <c r="B689" s="1"/>
      <c r="C689" s="1"/>
      <c r="D689" s="1"/>
      <c r="E689" s="1"/>
      <c r="F689" s="1"/>
      <c r="G689" s="1"/>
    </row>
    <row r="690" spans="2:7" ht="14.25" customHeight="1">
      <c r="B690" s="1"/>
      <c r="C690" s="1"/>
      <c r="D690" s="1"/>
      <c r="E690" s="1"/>
      <c r="F690" s="1"/>
      <c r="G690" s="1"/>
    </row>
    <row r="691" spans="2:7" ht="14.25" customHeight="1">
      <c r="B691" s="1"/>
      <c r="C691" s="1"/>
      <c r="D691" s="1"/>
      <c r="E691" s="1"/>
      <c r="F691" s="1"/>
      <c r="G691" s="1"/>
    </row>
    <row r="692" spans="2:7" ht="14.25" customHeight="1">
      <c r="B692" s="1"/>
      <c r="C692" s="1"/>
      <c r="D692" s="1"/>
      <c r="E692" s="1"/>
      <c r="F692" s="1"/>
      <c r="G692" s="1"/>
    </row>
    <row r="693" spans="2:7" ht="14.25" customHeight="1">
      <c r="B693" s="1"/>
      <c r="C693" s="1"/>
      <c r="D693" s="1"/>
      <c r="E693" s="1"/>
      <c r="F693" s="1"/>
      <c r="G693" s="1"/>
    </row>
    <row r="694" spans="2:7" ht="14.25" customHeight="1">
      <c r="B694" s="1"/>
      <c r="C694" s="1"/>
      <c r="D694" s="1"/>
      <c r="E694" s="1"/>
      <c r="F694" s="1"/>
      <c r="G694" s="1"/>
    </row>
    <row r="695" spans="2:7" ht="14.25" customHeight="1">
      <c r="B695" s="1"/>
      <c r="C695" s="1"/>
      <c r="D695" s="1"/>
      <c r="E695" s="1"/>
      <c r="F695" s="1"/>
      <c r="G695" s="1"/>
    </row>
    <row r="696" spans="2:7" ht="14.25" customHeight="1">
      <c r="B696" s="1"/>
      <c r="C696" s="1"/>
      <c r="D696" s="1"/>
      <c r="E696" s="1"/>
      <c r="F696" s="1"/>
      <c r="G696" s="1"/>
    </row>
    <row r="697" spans="2:7" ht="14.25" customHeight="1">
      <c r="B697" s="1"/>
      <c r="C697" s="1"/>
      <c r="D697" s="1"/>
      <c r="E697" s="1"/>
      <c r="F697" s="1"/>
      <c r="G697" s="1"/>
    </row>
    <row r="698" spans="2:7" ht="14.25" customHeight="1">
      <c r="B698" s="1"/>
      <c r="C698" s="1"/>
      <c r="D698" s="1"/>
      <c r="E698" s="1"/>
      <c r="F698" s="1"/>
      <c r="G698" s="1"/>
    </row>
    <row r="699" spans="2:7" ht="14.25" customHeight="1">
      <c r="B699" s="1"/>
      <c r="C699" s="1"/>
      <c r="D699" s="1"/>
      <c r="E699" s="1"/>
      <c r="F699" s="1"/>
      <c r="G699" s="1"/>
    </row>
    <row r="700" spans="2:7" ht="14.25" customHeight="1">
      <c r="B700" s="1"/>
      <c r="C700" s="1"/>
      <c r="D700" s="1"/>
      <c r="E700" s="1"/>
      <c r="F700" s="1"/>
      <c r="G700" s="1"/>
    </row>
    <row r="701" spans="2:7" ht="14.25" customHeight="1">
      <c r="B701" s="1"/>
      <c r="C701" s="1"/>
      <c r="D701" s="1"/>
      <c r="E701" s="1"/>
      <c r="F701" s="1"/>
      <c r="G701" s="1"/>
    </row>
    <row r="702" spans="2:7" ht="14.25" customHeight="1">
      <c r="B702" s="1"/>
      <c r="C702" s="1"/>
      <c r="D702" s="1"/>
      <c r="E702" s="1"/>
      <c r="F702" s="1"/>
      <c r="G702" s="1"/>
    </row>
    <row r="703" spans="2:7" ht="14.25" customHeight="1">
      <c r="B703" s="1"/>
      <c r="C703" s="1"/>
      <c r="D703" s="1"/>
      <c r="E703" s="1"/>
      <c r="F703" s="1"/>
      <c r="G703" s="1"/>
    </row>
    <row r="704" spans="2:7" ht="14.25" customHeight="1">
      <c r="B704" s="1"/>
      <c r="C704" s="1"/>
      <c r="D704" s="1"/>
      <c r="E704" s="1"/>
      <c r="F704" s="1"/>
      <c r="G704" s="1"/>
    </row>
    <row r="705" spans="2:7" ht="14.25" customHeight="1">
      <c r="B705" s="1"/>
      <c r="C705" s="1"/>
      <c r="D705" s="1"/>
      <c r="E705" s="1"/>
      <c r="F705" s="1"/>
      <c r="G705" s="1"/>
    </row>
    <row r="706" spans="2:7" ht="14.25" customHeight="1">
      <c r="B706" s="1"/>
      <c r="C706" s="1"/>
      <c r="D706" s="1"/>
      <c r="E706" s="1"/>
      <c r="F706" s="1"/>
      <c r="G706" s="1"/>
    </row>
    <row r="707" spans="2:7" ht="14.25" customHeight="1">
      <c r="B707" s="1"/>
      <c r="C707" s="1"/>
      <c r="D707" s="1"/>
      <c r="E707" s="1"/>
      <c r="F707" s="1"/>
      <c r="G707" s="1"/>
    </row>
    <row r="708" spans="2:7" ht="14.25" customHeight="1">
      <c r="B708" s="1"/>
      <c r="C708" s="1"/>
      <c r="D708" s="1"/>
      <c r="E708" s="1"/>
      <c r="F708" s="1"/>
      <c r="G708" s="1"/>
    </row>
    <row r="709" spans="2:7" ht="14.25" customHeight="1">
      <c r="B709" s="1"/>
      <c r="C709" s="1"/>
      <c r="D709" s="1"/>
      <c r="E709" s="1"/>
      <c r="F709" s="1"/>
      <c r="G709" s="1"/>
    </row>
    <row r="710" spans="2:7" ht="14.25" customHeight="1">
      <c r="B710" s="1"/>
      <c r="C710" s="1"/>
      <c r="D710" s="1"/>
      <c r="E710" s="1"/>
      <c r="F710" s="1"/>
      <c r="G710" s="1"/>
    </row>
    <row r="711" spans="2:7" ht="14.25" customHeight="1">
      <c r="B711" s="1"/>
      <c r="C711" s="1"/>
      <c r="D711" s="1"/>
      <c r="E711" s="1"/>
      <c r="F711" s="1"/>
      <c r="G711" s="1"/>
    </row>
    <row r="712" spans="2:7" ht="14.25" customHeight="1">
      <c r="B712" s="1"/>
      <c r="C712" s="1"/>
      <c r="D712" s="1"/>
      <c r="E712" s="1"/>
      <c r="F712" s="1"/>
      <c r="G712" s="1"/>
    </row>
    <row r="713" spans="2:7" ht="14.25" customHeight="1">
      <c r="B713" s="1"/>
      <c r="C713" s="1"/>
      <c r="D713" s="1"/>
      <c r="E713" s="1"/>
      <c r="F713" s="1"/>
      <c r="G713" s="1"/>
    </row>
    <row r="714" spans="2:7" ht="14.25" customHeight="1">
      <c r="B714" s="1"/>
      <c r="C714" s="1"/>
      <c r="D714" s="1"/>
      <c r="E714" s="1"/>
      <c r="F714" s="1"/>
      <c r="G714" s="1"/>
    </row>
    <row r="715" spans="2:7" ht="14.25" customHeight="1">
      <c r="B715" s="1"/>
      <c r="C715" s="1"/>
      <c r="D715" s="1"/>
      <c r="E715" s="1"/>
      <c r="F715" s="1"/>
      <c r="G715" s="1"/>
    </row>
    <row r="716" spans="2:7" ht="14.25" customHeight="1">
      <c r="B716" s="1"/>
      <c r="C716" s="1"/>
      <c r="D716" s="1"/>
      <c r="E716" s="1"/>
      <c r="F716" s="1"/>
      <c r="G716" s="1"/>
    </row>
    <row r="717" spans="2:7" ht="14.25" customHeight="1">
      <c r="B717" s="1"/>
      <c r="C717" s="1"/>
      <c r="D717" s="1"/>
      <c r="E717" s="1"/>
      <c r="F717" s="1"/>
      <c r="G717" s="1"/>
    </row>
    <row r="718" spans="2:7" ht="14.25" customHeight="1">
      <c r="B718" s="1"/>
      <c r="C718" s="1"/>
      <c r="D718" s="1"/>
      <c r="E718" s="1"/>
      <c r="F718" s="1"/>
      <c r="G718" s="1"/>
    </row>
    <row r="719" spans="2:7" ht="14.25" customHeight="1">
      <c r="B719" s="1"/>
      <c r="C719" s="1"/>
      <c r="D719" s="1"/>
      <c r="E719" s="1"/>
      <c r="F719" s="1"/>
      <c r="G719" s="1"/>
    </row>
    <row r="720" spans="2:7" ht="14.25" customHeight="1">
      <c r="B720" s="1"/>
      <c r="C720" s="1"/>
      <c r="D720" s="1"/>
      <c r="E720" s="1"/>
      <c r="F720" s="1"/>
      <c r="G720" s="1"/>
    </row>
    <row r="721" spans="2:7" ht="14.25" customHeight="1">
      <c r="B721" s="1"/>
      <c r="C721" s="1"/>
      <c r="D721" s="1"/>
      <c r="E721" s="1"/>
      <c r="F721" s="1"/>
      <c r="G721" s="1"/>
    </row>
    <row r="722" spans="2:7" ht="14.25" customHeight="1">
      <c r="B722" s="1"/>
      <c r="C722" s="1"/>
      <c r="D722" s="1"/>
      <c r="E722" s="1"/>
      <c r="F722" s="1"/>
      <c r="G722" s="1"/>
    </row>
    <row r="723" spans="2:7" ht="14.25" customHeight="1">
      <c r="B723" s="1"/>
      <c r="C723" s="1"/>
      <c r="D723" s="1"/>
      <c r="E723" s="1"/>
      <c r="F723" s="1"/>
      <c r="G723" s="1"/>
    </row>
    <row r="724" spans="2:7" ht="14.25" customHeight="1">
      <c r="B724" s="1"/>
      <c r="C724" s="1"/>
      <c r="D724" s="1"/>
      <c r="E724" s="1"/>
      <c r="F724" s="1"/>
      <c r="G724" s="1"/>
    </row>
    <row r="725" spans="2:7" ht="14.25" customHeight="1">
      <c r="B725" s="1"/>
      <c r="C725" s="1"/>
      <c r="D725" s="1"/>
      <c r="E725" s="1"/>
      <c r="F725" s="1"/>
      <c r="G725" s="1"/>
    </row>
    <row r="726" spans="2:7" ht="14.25" customHeight="1">
      <c r="B726" s="1"/>
      <c r="C726" s="1"/>
      <c r="D726" s="1"/>
      <c r="E726" s="1"/>
      <c r="F726" s="1"/>
      <c r="G726" s="1"/>
    </row>
    <row r="727" spans="2:7" ht="14.25" customHeight="1">
      <c r="B727" s="1"/>
      <c r="C727" s="1"/>
      <c r="D727" s="1"/>
      <c r="E727" s="1"/>
      <c r="F727" s="1"/>
      <c r="G727" s="1"/>
    </row>
    <row r="728" spans="2:7" ht="14.25" customHeight="1">
      <c r="B728" s="1"/>
      <c r="C728" s="1"/>
      <c r="D728" s="1"/>
      <c r="E728" s="1"/>
      <c r="F728" s="1"/>
      <c r="G728" s="1"/>
    </row>
    <row r="729" spans="2:7" ht="14.25" customHeight="1">
      <c r="B729" s="1"/>
      <c r="C729" s="1"/>
      <c r="D729" s="1"/>
      <c r="E729" s="1"/>
      <c r="F729" s="1"/>
      <c r="G729" s="1"/>
    </row>
    <row r="730" spans="2:7" ht="14.25" customHeight="1">
      <c r="B730" s="1"/>
      <c r="C730" s="1"/>
      <c r="D730" s="1"/>
      <c r="E730" s="1"/>
      <c r="F730" s="1"/>
      <c r="G730" s="1"/>
    </row>
    <row r="731" spans="2:7" ht="14.25" customHeight="1">
      <c r="B731" s="1"/>
      <c r="C731" s="1"/>
      <c r="D731" s="1"/>
      <c r="E731" s="1"/>
      <c r="F731" s="1"/>
      <c r="G731" s="1"/>
    </row>
    <row r="732" spans="2:7" ht="14.25" customHeight="1">
      <c r="B732" s="1"/>
      <c r="C732" s="1"/>
      <c r="D732" s="1"/>
      <c r="E732" s="1"/>
      <c r="F732" s="1"/>
      <c r="G732" s="1"/>
    </row>
    <row r="733" spans="2:7" ht="14.25" customHeight="1">
      <c r="B733" s="1"/>
      <c r="C733" s="1"/>
      <c r="D733" s="1"/>
      <c r="E733" s="1"/>
      <c r="F733" s="1"/>
      <c r="G733" s="1"/>
    </row>
    <row r="734" spans="2:7" ht="14.25" customHeight="1">
      <c r="B734" s="1"/>
      <c r="C734" s="1"/>
      <c r="D734" s="1"/>
      <c r="E734" s="1"/>
      <c r="F734" s="1"/>
      <c r="G734" s="1"/>
    </row>
    <row r="735" spans="2:7" ht="14.25" customHeight="1">
      <c r="B735" s="1"/>
      <c r="C735" s="1"/>
      <c r="D735" s="1"/>
      <c r="E735" s="1"/>
      <c r="F735" s="1"/>
      <c r="G735" s="1"/>
    </row>
    <row r="736" spans="2:7" ht="14.25" customHeight="1">
      <c r="B736" s="1"/>
      <c r="C736" s="1"/>
      <c r="D736" s="1"/>
      <c r="E736" s="1"/>
      <c r="F736" s="1"/>
      <c r="G736" s="1"/>
    </row>
    <row r="737" spans="2:7" ht="14.25" customHeight="1">
      <c r="B737" s="1"/>
      <c r="C737" s="1"/>
      <c r="D737" s="1"/>
      <c r="E737" s="1"/>
      <c r="F737" s="1"/>
      <c r="G737" s="1"/>
    </row>
    <row r="738" spans="2:7" ht="14.25" customHeight="1">
      <c r="B738" s="1"/>
      <c r="C738" s="1"/>
      <c r="D738" s="1"/>
      <c r="E738" s="1"/>
      <c r="F738" s="1"/>
      <c r="G738" s="1"/>
    </row>
    <row r="739" spans="2:7" ht="14.25" customHeight="1">
      <c r="B739" s="1"/>
      <c r="C739" s="1"/>
      <c r="D739" s="1"/>
      <c r="E739" s="1"/>
      <c r="F739" s="1"/>
      <c r="G739" s="1"/>
    </row>
    <row r="740" spans="2:7" ht="14.25" customHeight="1">
      <c r="B740" s="1"/>
      <c r="C740" s="1"/>
      <c r="D740" s="1"/>
      <c r="E740" s="1"/>
      <c r="F740" s="1"/>
      <c r="G740" s="1"/>
    </row>
    <row r="741" spans="2:7" ht="14.25" customHeight="1">
      <c r="B741" s="1"/>
      <c r="C741" s="1"/>
      <c r="D741" s="1"/>
      <c r="E741" s="1"/>
      <c r="F741" s="1"/>
      <c r="G741" s="1"/>
    </row>
    <row r="742" spans="2:7" ht="14.25" customHeight="1">
      <c r="B742" s="1"/>
      <c r="C742" s="1"/>
      <c r="D742" s="1"/>
      <c r="E742" s="1"/>
      <c r="F742" s="1"/>
      <c r="G742" s="1"/>
    </row>
    <row r="743" spans="2:7" ht="14.25" customHeight="1">
      <c r="B743" s="1"/>
      <c r="C743" s="1"/>
      <c r="D743" s="1"/>
      <c r="E743" s="1"/>
      <c r="F743" s="1"/>
      <c r="G743" s="1"/>
    </row>
    <row r="744" spans="2:7" ht="14.25" customHeight="1">
      <c r="B744" s="1"/>
      <c r="C744" s="1"/>
      <c r="D744" s="1"/>
      <c r="E744" s="1"/>
      <c r="F744" s="1"/>
      <c r="G744" s="1"/>
    </row>
    <row r="745" spans="2:7" ht="14.25" customHeight="1">
      <c r="B745" s="1"/>
      <c r="C745" s="1"/>
      <c r="D745" s="1"/>
      <c r="E745" s="1"/>
      <c r="F745" s="1"/>
      <c r="G745" s="1"/>
    </row>
    <row r="746" spans="2:7" ht="14.25" customHeight="1">
      <c r="B746" s="1"/>
      <c r="C746" s="1"/>
      <c r="D746" s="1"/>
      <c r="E746" s="1"/>
      <c r="F746" s="1"/>
      <c r="G746" s="1"/>
    </row>
    <row r="747" spans="2:7" ht="14.25" customHeight="1">
      <c r="B747" s="1"/>
      <c r="C747" s="1"/>
      <c r="D747" s="1"/>
      <c r="E747" s="1"/>
      <c r="F747" s="1"/>
      <c r="G747" s="1"/>
    </row>
    <row r="748" spans="2:7" ht="14.25" customHeight="1">
      <c r="B748" s="1"/>
      <c r="C748" s="1"/>
      <c r="D748" s="1"/>
      <c r="E748" s="1"/>
      <c r="F748" s="1"/>
      <c r="G748" s="1"/>
    </row>
    <row r="749" spans="2:7" ht="14.25" customHeight="1">
      <c r="B749" s="1"/>
      <c r="C749" s="1"/>
      <c r="D749" s="1"/>
      <c r="E749" s="1"/>
      <c r="F749" s="1"/>
      <c r="G749" s="1"/>
    </row>
    <row r="750" spans="2:7" ht="14.25" customHeight="1">
      <c r="B750" s="1"/>
      <c r="C750" s="1"/>
      <c r="D750" s="1"/>
      <c r="E750" s="1"/>
      <c r="F750" s="1"/>
      <c r="G750" s="1"/>
    </row>
    <row r="751" spans="2:7" ht="14.25" customHeight="1">
      <c r="B751" s="1"/>
      <c r="C751" s="1"/>
      <c r="D751" s="1"/>
      <c r="E751" s="1"/>
      <c r="F751" s="1"/>
      <c r="G751" s="1"/>
    </row>
    <row r="752" spans="2:7" ht="14.25" customHeight="1">
      <c r="B752" s="1"/>
      <c r="C752" s="1"/>
      <c r="D752" s="1"/>
      <c r="E752" s="1"/>
      <c r="F752" s="1"/>
      <c r="G752" s="1"/>
    </row>
    <row r="753" spans="2:7" ht="14.25" customHeight="1">
      <c r="B753" s="1"/>
      <c r="C753" s="1"/>
      <c r="D753" s="1"/>
      <c r="E753" s="1"/>
      <c r="F753" s="1"/>
      <c r="G753" s="1"/>
    </row>
    <row r="754" spans="2:7" ht="14.25" customHeight="1">
      <c r="B754" s="1"/>
      <c r="C754" s="1"/>
      <c r="D754" s="1"/>
      <c r="E754" s="1"/>
      <c r="F754" s="1"/>
      <c r="G754" s="1"/>
    </row>
    <row r="755" spans="2:7" ht="14.25" customHeight="1">
      <c r="B755" s="1"/>
      <c r="C755" s="1"/>
      <c r="D755" s="1"/>
      <c r="E755" s="1"/>
      <c r="F755" s="1"/>
      <c r="G755" s="1"/>
    </row>
    <row r="756" spans="2:7" ht="14.25" customHeight="1">
      <c r="B756" s="1"/>
      <c r="C756" s="1"/>
      <c r="D756" s="1"/>
      <c r="E756" s="1"/>
      <c r="F756" s="1"/>
      <c r="G756" s="1"/>
    </row>
    <row r="757" spans="2:7" ht="14.25" customHeight="1">
      <c r="B757" s="1"/>
      <c r="C757" s="1"/>
      <c r="D757" s="1"/>
      <c r="E757" s="1"/>
      <c r="F757" s="1"/>
      <c r="G757" s="1"/>
    </row>
    <row r="758" spans="2:7" ht="14.25" customHeight="1">
      <c r="B758" s="1"/>
      <c r="C758" s="1"/>
      <c r="D758" s="1"/>
      <c r="E758" s="1"/>
      <c r="F758" s="1"/>
      <c r="G758" s="1"/>
    </row>
    <row r="759" spans="2:7" ht="14.25" customHeight="1">
      <c r="B759" s="1"/>
      <c r="C759" s="1"/>
      <c r="D759" s="1"/>
      <c r="E759" s="1"/>
      <c r="F759" s="1"/>
      <c r="G759" s="1"/>
    </row>
    <row r="760" spans="2:7" ht="14.25" customHeight="1">
      <c r="B760" s="1"/>
      <c r="C760" s="1"/>
      <c r="D760" s="1"/>
      <c r="E760" s="1"/>
      <c r="F760" s="1"/>
      <c r="G760" s="1"/>
    </row>
    <row r="761" spans="2:7" ht="14.25" customHeight="1">
      <c r="B761" s="1"/>
      <c r="C761" s="1"/>
      <c r="D761" s="1"/>
      <c r="E761" s="1"/>
      <c r="F761" s="1"/>
      <c r="G761" s="1"/>
    </row>
    <row r="762" spans="2:7" ht="14.25" customHeight="1">
      <c r="B762" s="1"/>
      <c r="C762" s="1"/>
      <c r="D762" s="1"/>
      <c r="E762" s="1"/>
      <c r="F762" s="1"/>
      <c r="G762" s="1"/>
    </row>
    <row r="763" spans="2:7" ht="14.25" customHeight="1">
      <c r="B763" s="1"/>
      <c r="C763" s="1"/>
      <c r="D763" s="1"/>
      <c r="E763" s="1"/>
      <c r="F763" s="1"/>
      <c r="G763" s="1"/>
    </row>
    <row r="764" spans="2:7" ht="14.25" customHeight="1">
      <c r="B764" s="1"/>
      <c r="C764" s="1"/>
      <c r="D764" s="1"/>
      <c r="E764" s="1"/>
      <c r="F764" s="1"/>
      <c r="G764" s="1"/>
    </row>
    <row r="765" spans="2:7" ht="14.25" customHeight="1">
      <c r="B765" s="1"/>
      <c r="C765" s="1"/>
      <c r="D765" s="1"/>
      <c r="E765" s="1"/>
      <c r="F765" s="1"/>
      <c r="G765" s="1"/>
    </row>
    <row r="766" spans="2:7" ht="14.25" customHeight="1">
      <c r="B766" s="1"/>
      <c r="C766" s="1"/>
      <c r="D766" s="1"/>
      <c r="E766" s="1"/>
      <c r="F766" s="1"/>
      <c r="G766" s="1"/>
    </row>
    <row r="767" spans="2:7" ht="14.25" customHeight="1">
      <c r="B767" s="1"/>
      <c r="C767" s="1"/>
      <c r="D767" s="1"/>
      <c r="E767" s="1"/>
      <c r="F767" s="1"/>
      <c r="G767" s="1"/>
    </row>
    <row r="768" spans="2:7" ht="14.25" customHeight="1">
      <c r="B768" s="1"/>
      <c r="C768" s="1"/>
      <c r="D768" s="1"/>
      <c r="E768" s="1"/>
      <c r="F768" s="1"/>
      <c r="G768" s="1"/>
    </row>
    <row r="769" spans="2:7" ht="14.25" customHeight="1">
      <c r="B769" s="1"/>
      <c r="C769" s="1"/>
      <c r="D769" s="1"/>
      <c r="E769" s="1"/>
      <c r="F769" s="1"/>
      <c r="G769" s="1"/>
    </row>
    <row r="770" spans="2:7" ht="14.25" customHeight="1">
      <c r="B770" s="1"/>
      <c r="C770" s="1"/>
      <c r="D770" s="1"/>
      <c r="E770" s="1"/>
      <c r="F770" s="1"/>
      <c r="G770" s="1"/>
    </row>
    <row r="771" spans="2:7" ht="14.25" customHeight="1">
      <c r="B771" s="1"/>
      <c r="C771" s="1"/>
      <c r="D771" s="1"/>
      <c r="E771" s="1"/>
      <c r="F771" s="1"/>
      <c r="G771" s="1"/>
    </row>
    <row r="772" spans="2:7" ht="14.25" customHeight="1">
      <c r="B772" s="1"/>
      <c r="C772" s="1"/>
      <c r="D772" s="1"/>
      <c r="E772" s="1"/>
      <c r="F772" s="1"/>
      <c r="G772" s="1"/>
    </row>
    <row r="773" spans="2:7" ht="14.25" customHeight="1">
      <c r="B773" s="1"/>
      <c r="C773" s="1"/>
      <c r="D773" s="1"/>
      <c r="E773" s="1"/>
      <c r="F773" s="1"/>
      <c r="G773" s="1"/>
    </row>
    <row r="774" spans="2:7" ht="14.25" customHeight="1">
      <c r="B774" s="1"/>
      <c r="C774" s="1"/>
      <c r="D774" s="1"/>
      <c r="E774" s="1"/>
      <c r="F774" s="1"/>
      <c r="G774" s="1"/>
    </row>
    <row r="775" spans="2:7" ht="14.25" customHeight="1">
      <c r="B775" s="1"/>
      <c r="C775" s="1"/>
      <c r="D775" s="1"/>
      <c r="E775" s="1"/>
      <c r="F775" s="1"/>
      <c r="G775" s="1"/>
    </row>
    <row r="776" spans="2:7" ht="14.25" customHeight="1">
      <c r="B776" s="1"/>
      <c r="C776" s="1"/>
      <c r="D776" s="1"/>
      <c r="E776" s="1"/>
      <c r="F776" s="1"/>
      <c r="G776" s="1"/>
    </row>
    <row r="777" spans="2:7" ht="14.25" customHeight="1">
      <c r="B777" s="1"/>
      <c r="C777" s="1"/>
      <c r="D777" s="1"/>
      <c r="E777" s="1"/>
      <c r="F777" s="1"/>
      <c r="G777" s="1"/>
    </row>
    <row r="778" spans="2:7" ht="14.25" customHeight="1">
      <c r="B778" s="1"/>
      <c r="C778" s="1"/>
      <c r="D778" s="1"/>
      <c r="E778" s="1"/>
      <c r="F778" s="1"/>
      <c r="G778" s="1"/>
    </row>
    <row r="779" spans="2:7" ht="14.25" customHeight="1">
      <c r="B779" s="1"/>
      <c r="C779" s="1"/>
      <c r="D779" s="1"/>
      <c r="E779" s="1"/>
      <c r="F779" s="1"/>
      <c r="G779" s="1"/>
    </row>
    <row r="780" spans="2:7" ht="14.25" customHeight="1">
      <c r="B780" s="1"/>
      <c r="C780" s="1"/>
      <c r="D780" s="1"/>
      <c r="E780" s="1"/>
      <c r="F780" s="1"/>
      <c r="G780" s="1"/>
    </row>
    <row r="781" spans="2:7" ht="14.25" customHeight="1">
      <c r="B781" s="1"/>
      <c r="C781" s="1"/>
      <c r="D781" s="1"/>
      <c r="E781" s="1"/>
      <c r="F781" s="1"/>
      <c r="G781" s="1"/>
    </row>
    <row r="782" spans="2:7" ht="14.25" customHeight="1">
      <c r="B782" s="1"/>
      <c r="C782" s="1"/>
      <c r="D782" s="1"/>
      <c r="E782" s="1"/>
      <c r="F782" s="1"/>
      <c r="G782" s="1"/>
    </row>
    <row r="783" spans="2:7" ht="14.25" customHeight="1">
      <c r="B783" s="1"/>
      <c r="C783" s="1"/>
      <c r="D783" s="1"/>
      <c r="E783" s="1"/>
      <c r="F783" s="1"/>
      <c r="G783" s="1"/>
    </row>
    <row r="784" spans="2:7" ht="14.25" customHeight="1">
      <c r="B784" s="1"/>
      <c r="C784" s="1"/>
      <c r="D784" s="1"/>
      <c r="E784" s="1"/>
      <c r="F784" s="1"/>
      <c r="G784" s="1"/>
    </row>
    <row r="785" spans="2:7" ht="14.25" customHeight="1">
      <c r="B785" s="1"/>
      <c r="C785" s="1"/>
      <c r="D785" s="1"/>
      <c r="E785" s="1"/>
      <c r="F785" s="1"/>
      <c r="G785" s="1"/>
    </row>
    <row r="786" spans="2:7" ht="14.25" customHeight="1">
      <c r="B786" s="1"/>
      <c r="C786" s="1"/>
      <c r="D786" s="1"/>
      <c r="E786" s="1"/>
      <c r="F786" s="1"/>
      <c r="G786" s="1"/>
    </row>
    <row r="787" spans="2:7" ht="14.25" customHeight="1">
      <c r="B787" s="1"/>
      <c r="C787" s="1"/>
      <c r="D787" s="1"/>
      <c r="E787" s="1"/>
      <c r="F787" s="1"/>
      <c r="G787" s="1"/>
    </row>
    <row r="788" spans="2:7" ht="14.25" customHeight="1">
      <c r="B788" s="1"/>
      <c r="C788" s="1"/>
      <c r="D788" s="1"/>
      <c r="E788" s="1"/>
      <c r="F788" s="1"/>
      <c r="G788" s="1"/>
    </row>
    <row r="789" spans="2:7" ht="14.25" customHeight="1">
      <c r="B789" s="1"/>
      <c r="C789" s="1"/>
      <c r="D789" s="1"/>
      <c r="E789" s="1"/>
      <c r="F789" s="1"/>
      <c r="G789" s="1"/>
    </row>
    <row r="790" spans="2:7" ht="14.25" customHeight="1">
      <c r="B790" s="1"/>
      <c r="C790" s="1"/>
      <c r="D790" s="1"/>
      <c r="E790" s="1"/>
      <c r="F790" s="1"/>
      <c r="G790" s="1"/>
    </row>
    <row r="791" spans="2:7" ht="14.25" customHeight="1">
      <c r="B791" s="1"/>
      <c r="C791" s="1"/>
      <c r="D791" s="1"/>
      <c r="E791" s="1"/>
      <c r="F791" s="1"/>
      <c r="G791" s="1"/>
    </row>
    <row r="792" spans="2:7" ht="14.25" customHeight="1">
      <c r="B792" s="1"/>
      <c r="C792" s="1"/>
      <c r="D792" s="1"/>
      <c r="E792" s="1"/>
      <c r="F792" s="1"/>
      <c r="G792" s="1"/>
    </row>
    <row r="793" spans="2:7" ht="14.25" customHeight="1">
      <c r="B793" s="1"/>
      <c r="C793" s="1"/>
      <c r="D793" s="1"/>
      <c r="E793" s="1"/>
      <c r="F793" s="1"/>
      <c r="G793" s="1"/>
    </row>
    <row r="794" spans="2:7" ht="14.25" customHeight="1">
      <c r="B794" s="1"/>
      <c r="C794" s="1"/>
      <c r="D794" s="1"/>
      <c r="E794" s="1"/>
      <c r="F794" s="1"/>
      <c r="G794" s="1"/>
    </row>
    <row r="795" spans="2:7" ht="14.25" customHeight="1">
      <c r="B795" s="1"/>
      <c r="C795" s="1"/>
      <c r="D795" s="1"/>
      <c r="E795" s="1"/>
      <c r="F795" s="1"/>
      <c r="G795" s="1"/>
    </row>
    <row r="796" spans="2:7" ht="14.25" customHeight="1">
      <c r="B796" s="1"/>
      <c r="C796" s="1"/>
      <c r="D796" s="1"/>
      <c r="E796" s="1"/>
      <c r="F796" s="1"/>
      <c r="G796" s="1"/>
    </row>
    <row r="797" spans="2:7" ht="14.25" customHeight="1">
      <c r="B797" s="1"/>
      <c r="C797" s="1"/>
      <c r="D797" s="1"/>
      <c r="E797" s="1"/>
      <c r="F797" s="1"/>
      <c r="G797" s="1"/>
    </row>
    <row r="798" spans="2:7" ht="14.25" customHeight="1">
      <c r="B798" s="1"/>
      <c r="C798" s="1"/>
      <c r="D798" s="1"/>
      <c r="E798" s="1"/>
      <c r="F798" s="1"/>
      <c r="G798" s="1"/>
    </row>
    <row r="799" spans="2:7" ht="14.25" customHeight="1">
      <c r="B799" s="1"/>
      <c r="C799" s="1"/>
      <c r="D799" s="1"/>
      <c r="E799" s="1"/>
      <c r="F799" s="1"/>
      <c r="G799" s="1"/>
    </row>
    <row r="800" spans="2:7" ht="14.25" customHeight="1">
      <c r="B800" s="1"/>
      <c r="C800" s="1"/>
      <c r="D800" s="1"/>
      <c r="E800" s="1"/>
      <c r="F800" s="1"/>
      <c r="G800" s="1"/>
    </row>
    <row r="801" spans="2:7" ht="14.25" customHeight="1">
      <c r="B801" s="1"/>
      <c r="C801" s="1"/>
      <c r="D801" s="1"/>
      <c r="E801" s="1"/>
      <c r="F801" s="1"/>
      <c r="G801" s="1"/>
    </row>
    <row r="802" spans="2:7" ht="14.25" customHeight="1">
      <c r="B802" s="1"/>
      <c r="C802" s="1"/>
      <c r="D802" s="1"/>
      <c r="E802" s="1"/>
      <c r="F802" s="1"/>
      <c r="G802" s="1"/>
    </row>
    <row r="803" spans="2:7" ht="14.25" customHeight="1">
      <c r="B803" s="1"/>
      <c r="C803" s="1"/>
      <c r="D803" s="1"/>
      <c r="E803" s="1"/>
      <c r="F803" s="1"/>
      <c r="G803" s="1"/>
    </row>
    <row r="804" spans="2:7" ht="14.25" customHeight="1">
      <c r="B804" s="1"/>
      <c r="C804" s="1"/>
      <c r="D804" s="1"/>
      <c r="E804" s="1"/>
      <c r="F804" s="1"/>
      <c r="G804" s="1"/>
    </row>
    <row r="805" spans="2:7" ht="14.25" customHeight="1">
      <c r="B805" s="1"/>
      <c r="C805" s="1"/>
      <c r="D805" s="1"/>
      <c r="E805" s="1"/>
      <c r="F805" s="1"/>
      <c r="G805" s="1"/>
    </row>
    <row r="806" spans="2:7" ht="14.25" customHeight="1">
      <c r="B806" s="1"/>
      <c r="C806" s="1"/>
      <c r="D806" s="1"/>
      <c r="E806" s="1"/>
      <c r="F806" s="1"/>
      <c r="G806" s="1"/>
    </row>
    <row r="807" spans="2:7" ht="14.25" customHeight="1">
      <c r="B807" s="1"/>
      <c r="C807" s="1"/>
      <c r="D807" s="1"/>
      <c r="E807" s="1"/>
      <c r="F807" s="1"/>
      <c r="G807" s="1"/>
    </row>
    <row r="808" spans="2:7" ht="14.25" customHeight="1">
      <c r="B808" s="1"/>
      <c r="C808" s="1"/>
      <c r="D808" s="1"/>
      <c r="E808" s="1"/>
      <c r="F808" s="1"/>
      <c r="G808" s="1"/>
    </row>
    <row r="809" spans="2:7" ht="14.25" customHeight="1">
      <c r="B809" s="1"/>
      <c r="C809" s="1"/>
      <c r="D809" s="1"/>
      <c r="E809" s="1"/>
      <c r="F809" s="1"/>
      <c r="G809" s="1"/>
    </row>
    <row r="810" spans="2:7" ht="14.25" customHeight="1">
      <c r="B810" s="1"/>
      <c r="C810" s="1"/>
      <c r="D810" s="1"/>
      <c r="E810" s="1"/>
      <c r="F810" s="1"/>
      <c r="G810" s="1"/>
    </row>
    <row r="811" spans="2:7" ht="14.25" customHeight="1">
      <c r="B811" s="1"/>
      <c r="C811" s="1"/>
      <c r="D811" s="1"/>
      <c r="E811" s="1"/>
      <c r="F811" s="1"/>
      <c r="G811" s="1"/>
    </row>
    <row r="812" spans="2:7" ht="14.25" customHeight="1">
      <c r="B812" s="1"/>
      <c r="C812" s="1"/>
      <c r="D812" s="1"/>
      <c r="E812" s="1"/>
      <c r="F812" s="1"/>
      <c r="G812" s="1"/>
    </row>
    <row r="813" spans="2:7" ht="14.25" customHeight="1">
      <c r="B813" s="1"/>
      <c r="C813" s="1"/>
      <c r="D813" s="1"/>
      <c r="E813" s="1"/>
      <c r="F813" s="1"/>
      <c r="G813" s="1"/>
    </row>
    <row r="814" spans="2:7" ht="14.25" customHeight="1">
      <c r="B814" s="1"/>
      <c r="C814" s="1"/>
      <c r="D814" s="1"/>
      <c r="E814" s="1"/>
      <c r="F814" s="1"/>
      <c r="G814" s="1"/>
    </row>
    <row r="815" spans="2:7" ht="14.25" customHeight="1">
      <c r="B815" s="1"/>
      <c r="C815" s="1"/>
      <c r="D815" s="1"/>
      <c r="E815" s="1"/>
      <c r="F815" s="1"/>
      <c r="G815" s="1"/>
    </row>
    <row r="816" spans="2:7" ht="14.25" customHeight="1">
      <c r="B816" s="1"/>
      <c r="C816" s="1"/>
      <c r="D816" s="1"/>
      <c r="E816" s="1"/>
      <c r="F816" s="1"/>
      <c r="G816" s="1"/>
    </row>
    <row r="817" spans="2:7" ht="14.25" customHeight="1">
      <c r="B817" s="1"/>
      <c r="C817" s="1"/>
      <c r="D817" s="1"/>
      <c r="E817" s="1"/>
      <c r="F817" s="1"/>
      <c r="G817" s="1"/>
    </row>
    <row r="818" spans="2:7" ht="14.25" customHeight="1">
      <c r="B818" s="1"/>
      <c r="C818" s="1"/>
      <c r="D818" s="1"/>
      <c r="E818" s="1"/>
      <c r="F818" s="1"/>
      <c r="G818" s="1"/>
    </row>
    <row r="819" spans="2:7" ht="14.25" customHeight="1">
      <c r="B819" s="1"/>
      <c r="C819" s="1"/>
      <c r="D819" s="1"/>
      <c r="E819" s="1"/>
      <c r="F819" s="1"/>
      <c r="G819" s="1"/>
    </row>
    <row r="820" spans="2:7" ht="14.25" customHeight="1">
      <c r="B820" s="1"/>
      <c r="C820" s="1"/>
      <c r="D820" s="1"/>
      <c r="E820" s="1"/>
      <c r="F820" s="1"/>
      <c r="G820" s="1"/>
    </row>
    <row r="821" spans="2:7" ht="14.25" customHeight="1">
      <c r="B821" s="1"/>
      <c r="C821" s="1"/>
      <c r="D821" s="1"/>
      <c r="E821" s="1"/>
      <c r="F821" s="1"/>
      <c r="G821" s="1"/>
    </row>
    <row r="822" spans="2:7" ht="14.25" customHeight="1">
      <c r="B822" s="1"/>
      <c r="C822" s="1"/>
      <c r="D822" s="1"/>
      <c r="E822" s="1"/>
      <c r="F822" s="1"/>
      <c r="G822" s="1"/>
    </row>
    <row r="823" spans="2:7" ht="14.25" customHeight="1">
      <c r="B823" s="1"/>
      <c r="C823" s="1"/>
      <c r="D823" s="1"/>
      <c r="E823" s="1"/>
      <c r="F823" s="1"/>
      <c r="G823" s="1"/>
    </row>
    <row r="824" spans="2:7" ht="14.25" customHeight="1">
      <c r="B824" s="1"/>
      <c r="C824" s="1"/>
      <c r="D824" s="1"/>
      <c r="E824" s="1"/>
      <c r="F824" s="1"/>
      <c r="G824" s="1"/>
    </row>
    <row r="825" spans="2:7" ht="14.25" customHeight="1">
      <c r="B825" s="1"/>
      <c r="C825" s="1"/>
      <c r="D825" s="1"/>
      <c r="E825" s="1"/>
      <c r="F825" s="1"/>
      <c r="G825" s="1"/>
    </row>
    <row r="826" spans="2:7" ht="14.25" customHeight="1">
      <c r="B826" s="1"/>
      <c r="C826" s="1"/>
      <c r="D826" s="1"/>
      <c r="E826" s="1"/>
      <c r="F826" s="1"/>
      <c r="G826" s="1"/>
    </row>
    <row r="827" spans="2:7" ht="14.25" customHeight="1">
      <c r="B827" s="1"/>
      <c r="C827" s="1"/>
      <c r="D827" s="1"/>
      <c r="E827" s="1"/>
      <c r="F827" s="1"/>
      <c r="G827" s="1"/>
    </row>
    <row r="828" spans="2:7" ht="14.25" customHeight="1">
      <c r="B828" s="1"/>
      <c r="C828" s="1"/>
      <c r="D828" s="1"/>
      <c r="E828" s="1"/>
      <c r="F828" s="1"/>
      <c r="G828" s="1"/>
    </row>
    <row r="829" spans="2:7" ht="14.25" customHeight="1">
      <c r="B829" s="1"/>
      <c r="C829" s="1"/>
      <c r="D829" s="1"/>
      <c r="E829" s="1"/>
      <c r="F829" s="1"/>
      <c r="G829" s="1"/>
    </row>
    <row r="830" spans="2:7" ht="14.25" customHeight="1">
      <c r="B830" s="1"/>
      <c r="C830" s="1"/>
      <c r="D830" s="1"/>
      <c r="E830" s="1"/>
      <c r="F830" s="1"/>
      <c r="G830" s="1"/>
    </row>
    <row r="831" spans="2:7" ht="14.25" customHeight="1">
      <c r="B831" s="1"/>
      <c r="C831" s="1"/>
      <c r="D831" s="1"/>
      <c r="E831" s="1"/>
      <c r="F831" s="1"/>
      <c r="G831" s="1"/>
    </row>
    <row r="832" spans="2:7" ht="14.25" customHeight="1">
      <c r="B832" s="1"/>
      <c r="C832" s="1"/>
      <c r="D832" s="1"/>
      <c r="E832" s="1"/>
      <c r="F832" s="1"/>
      <c r="G832" s="1"/>
    </row>
    <row r="833" spans="2:7" ht="14.25" customHeight="1">
      <c r="B833" s="1"/>
      <c r="C833" s="1"/>
      <c r="D833" s="1"/>
      <c r="E833" s="1"/>
      <c r="F833" s="1"/>
      <c r="G833" s="1"/>
    </row>
    <row r="834" spans="2:7" ht="14.25" customHeight="1">
      <c r="B834" s="1"/>
      <c r="C834" s="1"/>
      <c r="D834" s="1"/>
      <c r="E834" s="1"/>
      <c r="F834" s="1"/>
      <c r="G834" s="1"/>
    </row>
    <row r="835" spans="2:7" ht="14.25" customHeight="1">
      <c r="B835" s="1"/>
      <c r="C835" s="1"/>
      <c r="D835" s="1"/>
      <c r="E835" s="1"/>
      <c r="F835" s="1"/>
      <c r="G835" s="1"/>
    </row>
    <row r="836" spans="2:7" ht="14.25" customHeight="1">
      <c r="B836" s="1"/>
      <c r="C836" s="1"/>
      <c r="D836" s="1"/>
      <c r="E836" s="1"/>
      <c r="F836" s="1"/>
      <c r="G836" s="1"/>
    </row>
    <row r="837" spans="2:7" ht="14.25" customHeight="1">
      <c r="B837" s="1"/>
      <c r="C837" s="1"/>
      <c r="D837" s="1"/>
      <c r="E837" s="1"/>
      <c r="F837" s="1"/>
      <c r="G837" s="1"/>
    </row>
    <row r="838" spans="2:7" ht="14.25" customHeight="1">
      <c r="B838" s="1"/>
      <c r="C838" s="1"/>
      <c r="D838" s="1"/>
      <c r="E838" s="1"/>
      <c r="F838" s="1"/>
      <c r="G838" s="1"/>
    </row>
    <row r="839" spans="2:7" ht="14.25" customHeight="1">
      <c r="B839" s="1"/>
      <c r="C839" s="1"/>
      <c r="D839" s="1"/>
      <c r="E839" s="1"/>
      <c r="F839" s="1"/>
      <c r="G839" s="1"/>
    </row>
    <row r="840" spans="2:7" ht="14.25" customHeight="1">
      <c r="B840" s="1"/>
      <c r="C840" s="1"/>
      <c r="D840" s="1"/>
      <c r="E840" s="1"/>
      <c r="F840" s="1"/>
      <c r="G840" s="1"/>
    </row>
    <row r="841" spans="2:7" ht="14.25" customHeight="1">
      <c r="B841" s="1"/>
      <c r="C841" s="1"/>
      <c r="D841" s="1"/>
      <c r="E841" s="1"/>
      <c r="F841" s="1"/>
      <c r="G841" s="1"/>
    </row>
    <row r="842" spans="2:7" ht="14.25" customHeight="1">
      <c r="B842" s="1"/>
      <c r="C842" s="1"/>
      <c r="D842" s="1"/>
      <c r="E842" s="1"/>
      <c r="F842" s="1"/>
      <c r="G842" s="1"/>
    </row>
    <row r="843" spans="2:7" ht="14.25" customHeight="1">
      <c r="B843" s="1"/>
      <c r="C843" s="1"/>
      <c r="D843" s="1"/>
      <c r="E843" s="1"/>
      <c r="F843" s="1"/>
      <c r="G843" s="1"/>
    </row>
    <row r="844" spans="2:7" ht="14.25" customHeight="1">
      <c r="B844" s="1"/>
      <c r="C844" s="1"/>
      <c r="D844" s="1"/>
      <c r="E844" s="1"/>
      <c r="F844" s="1"/>
      <c r="G844" s="1"/>
    </row>
    <row r="845" spans="2:7" ht="14.25" customHeight="1">
      <c r="B845" s="1"/>
      <c r="C845" s="1"/>
      <c r="D845" s="1"/>
      <c r="E845" s="1"/>
      <c r="F845" s="1"/>
      <c r="G845" s="1"/>
    </row>
    <row r="846" spans="2:7" ht="14.25" customHeight="1">
      <c r="B846" s="1"/>
      <c r="C846" s="1"/>
      <c r="D846" s="1"/>
      <c r="E846" s="1"/>
      <c r="F846" s="1"/>
      <c r="G846" s="1"/>
    </row>
    <row r="847" spans="2:7" ht="14.25" customHeight="1">
      <c r="B847" s="1"/>
      <c r="C847" s="1"/>
      <c r="D847" s="1"/>
      <c r="E847" s="1"/>
      <c r="F847" s="1"/>
      <c r="G847" s="1"/>
    </row>
    <row r="848" spans="2:7" ht="14.25" customHeight="1">
      <c r="B848" s="1"/>
      <c r="C848" s="1"/>
      <c r="D848" s="1"/>
      <c r="E848" s="1"/>
      <c r="F848" s="1"/>
      <c r="G848" s="1"/>
    </row>
    <row r="849" spans="2:7" ht="14.25" customHeight="1">
      <c r="B849" s="1"/>
      <c r="C849" s="1"/>
      <c r="D849" s="1"/>
      <c r="E849" s="1"/>
      <c r="F849" s="1"/>
      <c r="G849" s="1"/>
    </row>
    <row r="850" spans="2:7" ht="14.25" customHeight="1">
      <c r="B850" s="1"/>
      <c r="C850" s="1"/>
      <c r="D850" s="1"/>
      <c r="E850" s="1"/>
      <c r="F850" s="1"/>
      <c r="G850" s="1"/>
    </row>
    <row r="851" spans="2:7" ht="14.25" customHeight="1">
      <c r="B851" s="1"/>
      <c r="C851" s="1"/>
      <c r="D851" s="1"/>
      <c r="E851" s="1"/>
      <c r="F851" s="1"/>
      <c r="G851" s="1"/>
    </row>
    <row r="852" spans="2:7" ht="14.25" customHeight="1">
      <c r="B852" s="1"/>
      <c r="C852" s="1"/>
      <c r="D852" s="1"/>
      <c r="E852" s="1"/>
      <c r="F852" s="1"/>
      <c r="G852" s="1"/>
    </row>
    <row r="853" spans="2:7" ht="14.25" customHeight="1">
      <c r="B853" s="1"/>
      <c r="C853" s="1"/>
      <c r="D853" s="1"/>
      <c r="E853" s="1"/>
      <c r="F853" s="1"/>
      <c r="G853" s="1"/>
    </row>
    <row r="854" spans="2:7" ht="14.25" customHeight="1">
      <c r="B854" s="1"/>
      <c r="C854" s="1"/>
      <c r="D854" s="1"/>
      <c r="E854" s="1"/>
      <c r="F854" s="1"/>
      <c r="G854" s="1"/>
    </row>
    <row r="855" spans="2:7" ht="14.25" customHeight="1">
      <c r="B855" s="1"/>
      <c r="C855" s="1"/>
      <c r="D855" s="1"/>
      <c r="E855" s="1"/>
      <c r="F855" s="1"/>
      <c r="G855" s="1"/>
    </row>
    <row r="856" spans="2:7" ht="14.25" customHeight="1">
      <c r="B856" s="1"/>
      <c r="C856" s="1"/>
      <c r="D856" s="1"/>
      <c r="E856" s="1"/>
      <c r="F856" s="1"/>
      <c r="G856" s="1"/>
    </row>
    <row r="857" spans="2:7" ht="14.25" customHeight="1">
      <c r="B857" s="1"/>
      <c r="C857" s="1"/>
      <c r="D857" s="1"/>
      <c r="E857" s="1"/>
      <c r="F857" s="1"/>
      <c r="G857" s="1"/>
    </row>
    <row r="858" spans="2:7" ht="14.25" customHeight="1">
      <c r="B858" s="1"/>
      <c r="C858" s="1"/>
      <c r="D858" s="1"/>
      <c r="E858" s="1"/>
      <c r="F858" s="1"/>
      <c r="G858" s="1"/>
    </row>
    <row r="859" spans="2:7" ht="14.25" customHeight="1">
      <c r="B859" s="1"/>
      <c r="C859" s="1"/>
      <c r="D859" s="1"/>
      <c r="E859" s="1"/>
      <c r="F859" s="1"/>
      <c r="G859" s="1"/>
    </row>
    <row r="860" spans="2:7" ht="14.25" customHeight="1">
      <c r="B860" s="1"/>
      <c r="C860" s="1"/>
      <c r="D860" s="1"/>
      <c r="E860" s="1"/>
      <c r="F860" s="1"/>
      <c r="G860" s="1"/>
    </row>
    <row r="861" spans="2:7" ht="14.25" customHeight="1">
      <c r="B861" s="1"/>
      <c r="C861" s="1"/>
      <c r="D861" s="1"/>
      <c r="E861" s="1"/>
      <c r="F861" s="1"/>
      <c r="G861" s="1"/>
    </row>
    <row r="862" spans="2:7" ht="14.25" customHeight="1">
      <c r="B862" s="1"/>
      <c r="C862" s="1"/>
      <c r="D862" s="1"/>
      <c r="E862" s="1"/>
      <c r="F862" s="1"/>
      <c r="G862" s="1"/>
    </row>
    <row r="863" spans="2:7" ht="14.25" customHeight="1">
      <c r="B863" s="1"/>
      <c r="C863" s="1"/>
      <c r="D863" s="1"/>
      <c r="E863" s="1"/>
      <c r="F863" s="1"/>
      <c r="G863" s="1"/>
    </row>
    <row r="864" spans="2:7" ht="14.25" customHeight="1">
      <c r="B864" s="1"/>
      <c r="C864" s="1"/>
      <c r="D864" s="1"/>
      <c r="E864" s="1"/>
      <c r="F864" s="1"/>
      <c r="G864" s="1"/>
    </row>
    <row r="865" spans="2:7" ht="14.25" customHeight="1">
      <c r="B865" s="1"/>
      <c r="C865" s="1"/>
      <c r="D865" s="1"/>
      <c r="E865" s="1"/>
      <c r="F865" s="1"/>
      <c r="G865" s="1"/>
    </row>
    <row r="866" spans="2:7" ht="14.25" customHeight="1">
      <c r="B866" s="1"/>
      <c r="C866" s="1"/>
      <c r="D866" s="1"/>
      <c r="E866" s="1"/>
      <c r="F866" s="1"/>
      <c r="G866" s="1"/>
    </row>
    <row r="867" spans="2:7" ht="14.25" customHeight="1">
      <c r="B867" s="1"/>
      <c r="C867" s="1"/>
      <c r="D867" s="1"/>
      <c r="E867" s="1"/>
      <c r="F867" s="1"/>
      <c r="G867" s="1"/>
    </row>
    <row r="868" spans="2:7" ht="14.25" customHeight="1">
      <c r="B868" s="1"/>
      <c r="C868" s="1"/>
      <c r="D868" s="1"/>
      <c r="E868" s="1"/>
      <c r="F868" s="1"/>
      <c r="G868" s="1"/>
    </row>
    <row r="869" spans="2:7" ht="14.25" customHeight="1">
      <c r="B869" s="1"/>
      <c r="C869" s="1"/>
      <c r="D869" s="1"/>
      <c r="E869" s="1"/>
      <c r="F869" s="1"/>
      <c r="G869" s="1"/>
    </row>
    <row r="870" spans="2:7" ht="14.25" customHeight="1">
      <c r="B870" s="1"/>
      <c r="C870" s="1"/>
      <c r="D870" s="1"/>
      <c r="E870" s="1"/>
      <c r="F870" s="1"/>
      <c r="G870" s="1"/>
    </row>
    <row r="871" spans="2:7" ht="14.25" customHeight="1">
      <c r="B871" s="1"/>
      <c r="C871" s="1"/>
      <c r="D871" s="1"/>
      <c r="E871" s="1"/>
      <c r="F871" s="1"/>
      <c r="G871" s="1"/>
    </row>
    <row r="872" spans="2:7" ht="14.25" customHeight="1">
      <c r="B872" s="1"/>
      <c r="C872" s="1"/>
      <c r="D872" s="1"/>
      <c r="E872" s="1"/>
      <c r="F872" s="1"/>
      <c r="G872" s="1"/>
    </row>
    <row r="873" spans="2:7" ht="14.25" customHeight="1">
      <c r="B873" s="1"/>
      <c r="C873" s="1"/>
      <c r="D873" s="1"/>
      <c r="E873" s="1"/>
      <c r="F873" s="1"/>
      <c r="G873" s="1"/>
    </row>
    <row r="874" spans="2:7" ht="14.25" customHeight="1">
      <c r="B874" s="1"/>
      <c r="C874" s="1"/>
      <c r="D874" s="1"/>
      <c r="E874" s="1"/>
      <c r="F874" s="1"/>
      <c r="G874" s="1"/>
    </row>
    <row r="875" spans="2:7" ht="14.25" customHeight="1">
      <c r="B875" s="1"/>
      <c r="C875" s="1"/>
      <c r="D875" s="1"/>
      <c r="E875" s="1"/>
      <c r="F875" s="1"/>
      <c r="G875" s="1"/>
    </row>
    <row r="876" spans="2:7" ht="14.25" customHeight="1">
      <c r="B876" s="1"/>
      <c r="C876" s="1"/>
      <c r="D876" s="1"/>
      <c r="E876" s="1"/>
      <c r="F876" s="1"/>
      <c r="G876" s="1"/>
    </row>
    <row r="877" spans="2:7" ht="14.25" customHeight="1">
      <c r="B877" s="1"/>
      <c r="C877" s="1"/>
      <c r="D877" s="1"/>
      <c r="E877" s="1"/>
      <c r="F877" s="1"/>
      <c r="G877" s="1"/>
    </row>
    <row r="878" spans="2:7" ht="14.25" customHeight="1">
      <c r="B878" s="1"/>
      <c r="C878" s="1"/>
      <c r="D878" s="1"/>
      <c r="E878" s="1"/>
      <c r="F878" s="1"/>
      <c r="G878" s="1"/>
    </row>
    <row r="879" spans="2:7" ht="14.25" customHeight="1">
      <c r="B879" s="1"/>
      <c r="C879" s="1"/>
      <c r="D879" s="1"/>
      <c r="E879" s="1"/>
      <c r="F879" s="1"/>
      <c r="G879" s="1"/>
    </row>
    <row r="880" spans="2:7" ht="14.25" customHeight="1">
      <c r="B880" s="1"/>
      <c r="C880" s="1"/>
      <c r="D880" s="1"/>
      <c r="E880" s="1"/>
      <c r="F880" s="1"/>
      <c r="G880" s="1"/>
    </row>
    <row r="881" spans="2:7" ht="14.25" customHeight="1">
      <c r="B881" s="1"/>
      <c r="C881" s="1"/>
      <c r="D881" s="1"/>
      <c r="E881" s="1"/>
      <c r="F881" s="1"/>
      <c r="G881" s="1"/>
    </row>
    <row r="882" spans="2:7" ht="14.25" customHeight="1">
      <c r="B882" s="1"/>
      <c r="C882" s="1"/>
      <c r="D882" s="1"/>
      <c r="E882" s="1"/>
      <c r="F882" s="1"/>
      <c r="G882" s="1"/>
    </row>
    <row r="883" spans="2:7" ht="14.25" customHeight="1">
      <c r="B883" s="1"/>
      <c r="C883" s="1"/>
      <c r="D883" s="1"/>
      <c r="E883" s="1"/>
      <c r="F883" s="1"/>
      <c r="G883" s="1"/>
    </row>
    <row r="884" spans="2:7" ht="14.25" customHeight="1">
      <c r="B884" s="1"/>
      <c r="C884" s="1"/>
      <c r="D884" s="1"/>
      <c r="E884" s="1"/>
      <c r="F884" s="1"/>
      <c r="G884" s="1"/>
    </row>
    <row r="885" spans="2:7" ht="14.25" customHeight="1">
      <c r="B885" s="1"/>
      <c r="C885" s="1"/>
      <c r="D885" s="1"/>
      <c r="E885" s="1"/>
      <c r="F885" s="1"/>
      <c r="G885" s="1"/>
    </row>
    <row r="886" spans="2:7" ht="14.25" customHeight="1">
      <c r="B886" s="1"/>
      <c r="C886" s="1"/>
      <c r="D886" s="1"/>
      <c r="E886" s="1"/>
      <c r="F886" s="1"/>
      <c r="G886" s="1"/>
    </row>
    <row r="887" spans="2:7" ht="14.25" customHeight="1">
      <c r="B887" s="1"/>
      <c r="C887" s="1"/>
      <c r="D887" s="1"/>
      <c r="E887" s="1"/>
      <c r="F887" s="1"/>
      <c r="G887" s="1"/>
    </row>
    <row r="888" spans="2:7" ht="14.25" customHeight="1">
      <c r="B888" s="1"/>
      <c r="C888" s="1"/>
      <c r="D888" s="1"/>
      <c r="E888" s="1"/>
      <c r="F888" s="1"/>
      <c r="G888" s="1"/>
    </row>
    <row r="889" spans="2:7" ht="14.25" customHeight="1">
      <c r="B889" s="1"/>
      <c r="C889" s="1"/>
      <c r="D889" s="1"/>
      <c r="E889" s="1"/>
      <c r="F889" s="1"/>
      <c r="G889" s="1"/>
    </row>
    <row r="890" spans="2:7" ht="14.25" customHeight="1">
      <c r="B890" s="1"/>
      <c r="C890" s="1"/>
      <c r="D890" s="1"/>
      <c r="E890" s="1"/>
      <c r="F890" s="1"/>
      <c r="G890" s="1"/>
    </row>
    <row r="891" spans="2:7" ht="14.25" customHeight="1">
      <c r="B891" s="1"/>
      <c r="C891" s="1"/>
      <c r="D891" s="1"/>
      <c r="E891" s="1"/>
      <c r="F891" s="1"/>
      <c r="G891" s="1"/>
    </row>
    <row r="892" spans="2:7" ht="14.25" customHeight="1">
      <c r="B892" s="1"/>
      <c r="C892" s="1"/>
      <c r="D892" s="1"/>
      <c r="E892" s="1"/>
      <c r="F892" s="1"/>
      <c r="G892" s="1"/>
    </row>
    <row r="893" spans="2:7" ht="14.25" customHeight="1">
      <c r="B893" s="1"/>
      <c r="C893" s="1"/>
      <c r="D893" s="1"/>
      <c r="E893" s="1"/>
      <c r="F893" s="1"/>
      <c r="G893" s="1"/>
    </row>
    <row r="894" spans="2:7" ht="14.25" customHeight="1">
      <c r="B894" s="1"/>
      <c r="C894" s="1"/>
      <c r="D894" s="1"/>
      <c r="E894" s="1"/>
      <c r="F894" s="1"/>
      <c r="G894" s="1"/>
    </row>
    <row r="895" spans="2:7" ht="14.25" customHeight="1">
      <c r="B895" s="1"/>
      <c r="C895" s="1"/>
      <c r="D895" s="1"/>
      <c r="E895" s="1"/>
      <c r="F895" s="1"/>
      <c r="G895" s="1"/>
    </row>
    <row r="896" spans="2:7" ht="14.25" customHeight="1">
      <c r="B896" s="1"/>
      <c r="C896" s="1"/>
      <c r="D896" s="1"/>
      <c r="E896" s="1"/>
      <c r="F896" s="1"/>
      <c r="G896" s="1"/>
    </row>
    <row r="897" spans="2:7" ht="14.25" customHeight="1">
      <c r="B897" s="1"/>
      <c r="C897" s="1"/>
      <c r="D897" s="1"/>
      <c r="E897" s="1"/>
      <c r="F897" s="1"/>
      <c r="G897" s="1"/>
    </row>
    <row r="898" spans="2:7" ht="14.25" customHeight="1">
      <c r="B898" s="1"/>
      <c r="C898" s="1"/>
      <c r="D898" s="1"/>
      <c r="E898" s="1"/>
      <c r="F898" s="1"/>
      <c r="G898" s="1"/>
    </row>
    <row r="899" spans="2:7" ht="14.25" customHeight="1">
      <c r="B899" s="1"/>
      <c r="C899" s="1"/>
      <c r="D899" s="1"/>
      <c r="E899" s="1"/>
      <c r="F899" s="1"/>
      <c r="G899" s="1"/>
    </row>
    <row r="900" spans="2:7" ht="14.25" customHeight="1">
      <c r="B900" s="1"/>
      <c r="C900" s="1"/>
      <c r="D900" s="1"/>
      <c r="E900" s="1"/>
      <c r="F900" s="1"/>
      <c r="G900" s="1"/>
    </row>
    <row r="901" spans="2:7" ht="14.25" customHeight="1">
      <c r="B901" s="1"/>
      <c r="C901" s="1"/>
      <c r="D901" s="1"/>
      <c r="E901" s="1"/>
      <c r="F901" s="1"/>
      <c r="G901" s="1"/>
    </row>
    <row r="902" spans="2:7" ht="14.25" customHeight="1">
      <c r="B902" s="1"/>
      <c r="C902" s="1"/>
      <c r="D902" s="1"/>
      <c r="E902" s="1"/>
      <c r="F902" s="1"/>
      <c r="G902" s="1"/>
    </row>
    <row r="903" spans="2:7" ht="14.25" customHeight="1">
      <c r="B903" s="1"/>
      <c r="C903" s="1"/>
      <c r="D903" s="1"/>
      <c r="E903" s="1"/>
      <c r="F903" s="1"/>
      <c r="G903" s="1"/>
    </row>
    <row r="904" spans="2:7" ht="14.25" customHeight="1">
      <c r="B904" s="1"/>
      <c r="C904" s="1"/>
      <c r="D904" s="1"/>
      <c r="E904" s="1"/>
      <c r="F904" s="1"/>
      <c r="G904" s="1"/>
    </row>
    <row r="905" spans="2:7" ht="14.25" customHeight="1">
      <c r="B905" s="1"/>
      <c r="C905" s="1"/>
      <c r="D905" s="1"/>
      <c r="E905" s="1"/>
      <c r="F905" s="1"/>
      <c r="G905" s="1"/>
    </row>
    <row r="906" spans="2:7" ht="14.25" customHeight="1">
      <c r="B906" s="1"/>
      <c r="C906" s="1"/>
      <c r="D906" s="1"/>
      <c r="E906" s="1"/>
      <c r="F906" s="1"/>
      <c r="G906" s="1"/>
    </row>
    <row r="907" spans="2:7" ht="14.25" customHeight="1">
      <c r="B907" s="1"/>
      <c r="C907" s="1"/>
      <c r="D907" s="1"/>
      <c r="E907" s="1"/>
      <c r="F907" s="1"/>
      <c r="G907" s="1"/>
    </row>
    <row r="908" spans="2:7" ht="14.25" customHeight="1">
      <c r="B908" s="1"/>
      <c r="C908" s="1"/>
      <c r="D908" s="1"/>
      <c r="E908" s="1"/>
      <c r="F908" s="1"/>
      <c r="G908" s="1"/>
    </row>
    <row r="909" spans="2:7" ht="14.25" customHeight="1">
      <c r="B909" s="1"/>
      <c r="C909" s="1"/>
      <c r="D909" s="1"/>
      <c r="E909" s="1"/>
      <c r="F909" s="1"/>
      <c r="G909" s="1"/>
    </row>
    <row r="910" spans="2:7" ht="14.25" customHeight="1">
      <c r="B910" s="1"/>
      <c r="C910" s="1"/>
      <c r="D910" s="1"/>
      <c r="E910" s="1"/>
      <c r="F910" s="1"/>
      <c r="G910" s="1"/>
    </row>
    <row r="911" spans="2:7" ht="14.25" customHeight="1">
      <c r="B911" s="1"/>
      <c r="C911" s="1"/>
      <c r="D911" s="1"/>
      <c r="E911" s="1"/>
      <c r="F911" s="1"/>
      <c r="G911" s="1"/>
    </row>
    <row r="912" spans="2:7" ht="14.25" customHeight="1">
      <c r="B912" s="1"/>
      <c r="C912" s="1"/>
      <c r="D912" s="1"/>
      <c r="E912" s="1"/>
      <c r="F912" s="1"/>
      <c r="G912" s="1"/>
    </row>
    <row r="913" spans="2:7" ht="14.25" customHeight="1">
      <c r="B913" s="1"/>
      <c r="C913" s="1"/>
      <c r="D913" s="1"/>
      <c r="E913" s="1"/>
      <c r="F913" s="1"/>
      <c r="G913" s="1"/>
    </row>
    <row r="914" spans="2:7" ht="14.25" customHeight="1">
      <c r="B914" s="1"/>
      <c r="C914" s="1"/>
      <c r="D914" s="1"/>
      <c r="E914" s="1"/>
      <c r="F914" s="1"/>
      <c r="G914" s="1"/>
    </row>
    <row r="915" spans="2:7" ht="14.25" customHeight="1">
      <c r="B915" s="1"/>
      <c r="C915" s="1"/>
      <c r="D915" s="1"/>
      <c r="E915" s="1"/>
      <c r="F915" s="1"/>
      <c r="G915" s="1"/>
    </row>
    <row r="916" spans="2:7" ht="14.25" customHeight="1">
      <c r="B916" s="1"/>
      <c r="C916" s="1"/>
      <c r="D916" s="1"/>
      <c r="E916" s="1"/>
      <c r="F916" s="1"/>
      <c r="G916" s="1"/>
    </row>
    <row r="917" spans="2:7" ht="14.25" customHeight="1">
      <c r="B917" s="1"/>
      <c r="C917" s="1"/>
      <c r="D917" s="1"/>
      <c r="E917" s="1"/>
      <c r="F917" s="1"/>
      <c r="G917" s="1"/>
    </row>
    <row r="918" spans="2:7" ht="14.25" customHeight="1">
      <c r="B918" s="1"/>
      <c r="C918" s="1"/>
      <c r="D918" s="1"/>
      <c r="E918" s="1"/>
      <c r="F918" s="1"/>
      <c r="G918" s="1"/>
    </row>
    <row r="919" spans="2:7" ht="14.25" customHeight="1">
      <c r="B919" s="1"/>
      <c r="C919" s="1"/>
      <c r="D919" s="1"/>
      <c r="E919" s="1"/>
      <c r="F919" s="1"/>
      <c r="G919" s="1"/>
    </row>
    <row r="920" spans="2:7" ht="14.25" customHeight="1">
      <c r="B920" s="1"/>
      <c r="C920" s="1"/>
      <c r="D920" s="1"/>
      <c r="E920" s="1"/>
      <c r="F920" s="1"/>
      <c r="G920" s="1"/>
    </row>
    <row r="921" spans="2:7" ht="14.25" customHeight="1">
      <c r="B921" s="1"/>
      <c r="C921" s="1"/>
      <c r="D921" s="1"/>
      <c r="E921" s="1"/>
      <c r="F921" s="1"/>
      <c r="G921" s="1"/>
    </row>
    <row r="922" spans="2:7" ht="14.25" customHeight="1">
      <c r="B922" s="1"/>
      <c r="C922" s="1"/>
      <c r="D922" s="1"/>
      <c r="E922" s="1"/>
      <c r="F922" s="1"/>
      <c r="G922" s="1"/>
    </row>
    <row r="923" spans="2:7" ht="14.25" customHeight="1">
      <c r="B923" s="1"/>
      <c r="C923" s="1"/>
      <c r="D923" s="1"/>
      <c r="E923" s="1"/>
      <c r="F923" s="1"/>
      <c r="G923" s="1"/>
    </row>
    <row r="924" spans="2:7" ht="14.25" customHeight="1">
      <c r="B924" s="1"/>
      <c r="C924" s="1"/>
      <c r="D924" s="1"/>
      <c r="E924" s="1"/>
      <c r="F924" s="1"/>
      <c r="G924" s="1"/>
    </row>
    <row r="925" spans="2:7" ht="14.25" customHeight="1">
      <c r="B925" s="1"/>
      <c r="C925" s="1"/>
      <c r="D925" s="1"/>
      <c r="E925" s="1"/>
      <c r="F925" s="1"/>
      <c r="G925" s="1"/>
    </row>
    <row r="926" spans="2:7" ht="14.25" customHeight="1">
      <c r="B926" s="1"/>
      <c r="C926" s="1"/>
      <c r="D926" s="1"/>
      <c r="E926" s="1"/>
      <c r="F926" s="1"/>
      <c r="G926" s="1"/>
    </row>
    <row r="927" spans="2:7" ht="14.25" customHeight="1">
      <c r="B927" s="1"/>
      <c r="C927" s="1"/>
      <c r="D927" s="1"/>
      <c r="E927" s="1"/>
      <c r="F927" s="1"/>
      <c r="G927" s="1"/>
    </row>
    <row r="928" spans="2:7" ht="14.25" customHeight="1">
      <c r="B928" s="1"/>
      <c r="C928" s="1"/>
      <c r="D928" s="1"/>
      <c r="E928" s="1"/>
      <c r="F928" s="1"/>
      <c r="G928" s="1"/>
    </row>
    <row r="929" spans="2:7" ht="14.25" customHeight="1">
      <c r="B929" s="1"/>
      <c r="C929" s="1"/>
      <c r="D929" s="1"/>
      <c r="E929" s="1"/>
      <c r="F929" s="1"/>
      <c r="G929" s="1"/>
    </row>
    <row r="930" spans="2:7" ht="14.25" customHeight="1">
      <c r="B930" s="1"/>
      <c r="C930" s="1"/>
      <c r="D930" s="1"/>
      <c r="E930" s="1"/>
      <c r="F930" s="1"/>
      <c r="G930" s="1"/>
    </row>
    <row r="931" spans="2:7" ht="14.25" customHeight="1">
      <c r="B931" s="1"/>
      <c r="C931" s="1"/>
      <c r="D931" s="1"/>
      <c r="E931" s="1"/>
      <c r="F931" s="1"/>
      <c r="G931" s="1"/>
    </row>
    <row r="932" spans="2:7" ht="14.25" customHeight="1">
      <c r="B932" s="1"/>
      <c r="C932" s="1"/>
      <c r="D932" s="1"/>
      <c r="E932" s="1"/>
      <c r="F932" s="1"/>
      <c r="G932" s="1"/>
    </row>
    <row r="933" spans="2:7" ht="14.25" customHeight="1">
      <c r="B933" s="1"/>
      <c r="C933" s="1"/>
      <c r="D933" s="1"/>
      <c r="E933" s="1"/>
      <c r="F933" s="1"/>
      <c r="G933" s="1"/>
    </row>
    <row r="934" spans="2:7" ht="14.25" customHeight="1">
      <c r="B934" s="1"/>
      <c r="C934" s="1"/>
      <c r="D934" s="1"/>
      <c r="E934" s="1"/>
      <c r="F934" s="1"/>
      <c r="G934" s="1"/>
    </row>
    <row r="935" spans="2:7" ht="14.25" customHeight="1">
      <c r="B935" s="1"/>
      <c r="C935" s="1"/>
      <c r="D935" s="1"/>
      <c r="E935" s="1"/>
      <c r="F935" s="1"/>
      <c r="G935" s="1"/>
    </row>
    <row r="936" spans="2:7" ht="14.25" customHeight="1">
      <c r="B936" s="1"/>
      <c r="C936" s="1"/>
      <c r="D936" s="1"/>
      <c r="E936" s="1"/>
      <c r="F936" s="1"/>
      <c r="G936" s="1"/>
    </row>
    <row r="937" spans="2:7" ht="14.25" customHeight="1">
      <c r="B937" s="1"/>
      <c r="C937" s="1"/>
      <c r="D937" s="1"/>
      <c r="E937" s="1"/>
      <c r="F937" s="1"/>
      <c r="G937" s="1"/>
    </row>
    <row r="938" spans="2:7" ht="14.25" customHeight="1">
      <c r="B938" s="1"/>
      <c r="C938" s="1"/>
      <c r="D938" s="1"/>
      <c r="E938" s="1"/>
      <c r="F938" s="1"/>
      <c r="G938" s="1"/>
    </row>
    <row r="939" spans="2:7" ht="14.25" customHeight="1">
      <c r="B939" s="1"/>
      <c r="C939" s="1"/>
      <c r="D939" s="1"/>
      <c r="E939" s="1"/>
      <c r="F939" s="1"/>
      <c r="G939" s="1"/>
    </row>
    <row r="940" spans="2:7" ht="14.25" customHeight="1">
      <c r="B940" s="1"/>
      <c r="C940" s="1"/>
      <c r="D940" s="1"/>
      <c r="E940" s="1"/>
      <c r="F940" s="1"/>
      <c r="G940" s="1"/>
    </row>
    <row r="941" spans="2:7" ht="14.25" customHeight="1">
      <c r="B941" s="1"/>
      <c r="C941" s="1"/>
      <c r="D941" s="1"/>
      <c r="E941" s="1"/>
      <c r="F941" s="1"/>
      <c r="G941" s="1"/>
    </row>
    <row r="942" spans="2:7" ht="14.25" customHeight="1">
      <c r="B942" s="1"/>
      <c r="C942" s="1"/>
      <c r="D942" s="1"/>
      <c r="E942" s="1"/>
      <c r="F942" s="1"/>
      <c r="G942" s="1"/>
    </row>
    <row r="943" spans="2:7" ht="14.25" customHeight="1">
      <c r="B943" s="1"/>
      <c r="C943" s="1"/>
      <c r="D943" s="1"/>
      <c r="E943" s="1"/>
      <c r="F943" s="1"/>
      <c r="G943" s="1"/>
    </row>
    <row r="944" spans="2:7" ht="14.25" customHeight="1">
      <c r="B944" s="1"/>
      <c r="C944" s="1"/>
      <c r="D944" s="1"/>
      <c r="E944" s="1"/>
      <c r="F944" s="1"/>
      <c r="G944" s="1"/>
    </row>
    <row r="945" spans="2:7" ht="14.25" customHeight="1">
      <c r="B945" s="1"/>
      <c r="C945" s="1"/>
      <c r="D945" s="1"/>
      <c r="E945" s="1"/>
      <c r="F945" s="1"/>
      <c r="G945" s="1"/>
    </row>
    <row r="946" spans="2:7" ht="14.25" customHeight="1">
      <c r="B946" s="1"/>
      <c r="C946" s="1"/>
      <c r="D946" s="1"/>
      <c r="E946" s="1"/>
      <c r="F946" s="1"/>
      <c r="G946" s="1"/>
    </row>
    <row r="947" spans="2:7" ht="14.25" customHeight="1">
      <c r="B947" s="1"/>
      <c r="C947" s="1"/>
      <c r="D947" s="1"/>
      <c r="E947" s="1"/>
      <c r="F947" s="1"/>
      <c r="G947" s="1"/>
    </row>
    <row r="948" spans="2:7" ht="14.25" customHeight="1">
      <c r="B948" s="1"/>
      <c r="C948" s="1"/>
      <c r="D948" s="1"/>
      <c r="E948" s="1"/>
      <c r="F948" s="1"/>
      <c r="G948" s="1"/>
    </row>
    <row r="949" spans="2:7" ht="14.25" customHeight="1">
      <c r="B949" s="1"/>
      <c r="C949" s="1"/>
      <c r="D949" s="1"/>
      <c r="E949" s="1"/>
      <c r="F949" s="1"/>
      <c r="G949" s="1"/>
    </row>
    <row r="950" spans="2:7" ht="14.25" customHeight="1">
      <c r="B950" s="1"/>
      <c r="C950" s="1"/>
      <c r="D950" s="1"/>
      <c r="E950" s="1"/>
      <c r="F950" s="1"/>
      <c r="G950" s="1"/>
    </row>
    <row r="951" spans="2:7" ht="14.25" customHeight="1">
      <c r="B951" s="1"/>
      <c r="C951" s="1"/>
      <c r="D951" s="1"/>
      <c r="E951" s="1"/>
      <c r="F951" s="1"/>
      <c r="G951" s="1"/>
    </row>
    <row r="952" spans="2:7" ht="14.25" customHeight="1">
      <c r="B952" s="1"/>
      <c r="C952" s="1"/>
      <c r="D952" s="1"/>
      <c r="E952" s="1"/>
      <c r="F952" s="1"/>
      <c r="G952" s="1"/>
    </row>
    <row r="953" spans="2:7" ht="14.25" customHeight="1">
      <c r="B953" s="1"/>
      <c r="C953" s="1"/>
      <c r="D953" s="1"/>
      <c r="E953" s="1"/>
      <c r="F953" s="1"/>
      <c r="G953" s="1"/>
    </row>
    <row r="954" spans="2:7" ht="14.25" customHeight="1">
      <c r="B954" s="1"/>
      <c r="C954" s="1"/>
      <c r="D954" s="1"/>
      <c r="E954" s="1"/>
      <c r="F954" s="1"/>
      <c r="G954" s="1"/>
    </row>
    <row r="955" spans="2:7" ht="14.25" customHeight="1">
      <c r="B955" s="1"/>
      <c r="C955" s="1"/>
      <c r="D955" s="1"/>
      <c r="E955" s="1"/>
      <c r="F955" s="1"/>
      <c r="G955" s="1"/>
    </row>
    <row r="956" spans="2:7" ht="14.25" customHeight="1">
      <c r="B956" s="1"/>
      <c r="C956" s="1"/>
      <c r="D956" s="1"/>
      <c r="E956" s="1"/>
      <c r="F956" s="1"/>
      <c r="G956" s="1"/>
    </row>
    <row r="957" spans="2:7" ht="14.25" customHeight="1">
      <c r="B957" s="1"/>
      <c r="C957" s="1"/>
      <c r="D957" s="1"/>
      <c r="E957" s="1"/>
      <c r="F957" s="1"/>
      <c r="G957" s="1"/>
    </row>
    <row r="958" spans="2:7" ht="14.25" customHeight="1">
      <c r="B958" s="1"/>
      <c r="C958" s="1"/>
      <c r="D958" s="1"/>
      <c r="E958" s="1"/>
      <c r="F958" s="1"/>
      <c r="G958" s="1"/>
    </row>
    <row r="959" spans="2:7" ht="14.25" customHeight="1">
      <c r="B959" s="1"/>
      <c r="C959" s="1"/>
      <c r="D959" s="1"/>
      <c r="E959" s="1"/>
      <c r="F959" s="1"/>
      <c r="G959" s="1"/>
    </row>
    <row r="960" spans="2:7" ht="14.25" customHeight="1">
      <c r="B960" s="1"/>
      <c r="C960" s="1"/>
      <c r="D960" s="1"/>
      <c r="E960" s="1"/>
      <c r="F960" s="1"/>
      <c r="G960" s="1"/>
    </row>
    <row r="961" spans="2:7" ht="14.25" customHeight="1">
      <c r="B961" s="1"/>
      <c r="C961" s="1"/>
      <c r="D961" s="1"/>
      <c r="E961" s="1"/>
      <c r="F961" s="1"/>
      <c r="G961" s="1"/>
    </row>
    <row r="962" spans="2:7" ht="14.25" customHeight="1">
      <c r="B962" s="1"/>
      <c r="C962" s="1"/>
      <c r="D962" s="1"/>
      <c r="E962" s="1"/>
      <c r="F962" s="1"/>
      <c r="G962" s="1"/>
    </row>
    <row r="963" spans="2:7" ht="14.25" customHeight="1">
      <c r="B963" s="1"/>
      <c r="C963" s="1"/>
      <c r="D963" s="1"/>
      <c r="E963" s="1"/>
      <c r="F963" s="1"/>
      <c r="G963" s="1"/>
    </row>
    <row r="964" spans="2:7" ht="14.25" customHeight="1">
      <c r="B964" s="1"/>
      <c r="C964" s="1"/>
      <c r="D964" s="1"/>
      <c r="E964" s="1"/>
      <c r="F964" s="1"/>
      <c r="G964" s="1"/>
    </row>
    <row r="965" spans="2:7" ht="14.25" customHeight="1">
      <c r="B965" s="1"/>
      <c r="C965" s="1"/>
      <c r="D965" s="1"/>
      <c r="E965" s="1"/>
      <c r="F965" s="1"/>
      <c r="G965" s="1"/>
    </row>
    <row r="966" spans="2:7" ht="14.25" customHeight="1">
      <c r="B966" s="1"/>
      <c r="C966" s="1"/>
      <c r="D966" s="1"/>
      <c r="E966" s="1"/>
      <c r="F966" s="1"/>
      <c r="G966" s="1"/>
    </row>
    <row r="967" spans="2:7" ht="14.25" customHeight="1">
      <c r="B967" s="1"/>
      <c r="C967" s="1"/>
      <c r="D967" s="1"/>
      <c r="E967" s="1"/>
      <c r="F967" s="1"/>
      <c r="G967" s="1"/>
    </row>
    <row r="968" spans="2:7" ht="14.25" customHeight="1">
      <c r="B968" s="1"/>
      <c r="C968" s="1"/>
      <c r="D968" s="1"/>
      <c r="E968" s="1"/>
      <c r="F968" s="1"/>
      <c r="G968" s="1"/>
    </row>
    <row r="969" spans="2:7" ht="14.25" customHeight="1">
      <c r="B969" s="1"/>
      <c r="C969" s="1"/>
      <c r="D969" s="1"/>
      <c r="E969" s="1"/>
      <c r="F969" s="1"/>
      <c r="G969" s="1"/>
    </row>
    <row r="970" spans="2:7" ht="14.25" customHeight="1">
      <c r="B970" s="1"/>
      <c r="C970" s="1"/>
      <c r="D970" s="1"/>
      <c r="E970" s="1"/>
      <c r="F970" s="1"/>
      <c r="G970" s="1"/>
    </row>
    <row r="971" spans="2:7" ht="14.25" customHeight="1">
      <c r="B971" s="1"/>
      <c r="C971" s="1"/>
      <c r="D971" s="1"/>
      <c r="E971" s="1"/>
      <c r="F971" s="1"/>
      <c r="G971" s="1"/>
    </row>
    <row r="972" spans="2:7" ht="14.25" customHeight="1">
      <c r="B972" s="1"/>
      <c r="C972" s="1"/>
      <c r="D972" s="1"/>
      <c r="E972" s="1"/>
      <c r="F972" s="1"/>
      <c r="G972" s="1"/>
    </row>
    <row r="973" spans="2:7" ht="14.25" customHeight="1">
      <c r="B973" s="1"/>
      <c r="C973" s="1"/>
      <c r="D973" s="1"/>
      <c r="E973" s="1"/>
      <c r="F973" s="1"/>
      <c r="G973" s="1"/>
    </row>
    <row r="974" spans="2:7" ht="14.25" customHeight="1">
      <c r="B974" s="1"/>
      <c r="C974" s="1"/>
      <c r="D974" s="1"/>
      <c r="E974" s="1"/>
      <c r="F974" s="1"/>
      <c r="G974" s="1"/>
    </row>
    <row r="975" spans="2:7" ht="14.25" customHeight="1">
      <c r="B975" s="1"/>
      <c r="C975" s="1"/>
      <c r="D975" s="1"/>
      <c r="E975" s="1"/>
      <c r="F975" s="1"/>
      <c r="G975" s="1"/>
    </row>
    <row r="976" spans="2:7" ht="14.25" customHeight="1">
      <c r="B976" s="1"/>
      <c r="C976" s="1"/>
      <c r="D976" s="1"/>
      <c r="E976" s="1"/>
      <c r="F976" s="1"/>
      <c r="G976" s="1"/>
    </row>
    <row r="977" spans="2:7" ht="14.25" customHeight="1">
      <c r="B977" s="1"/>
      <c r="C977" s="1"/>
      <c r="D977" s="1"/>
      <c r="E977" s="1"/>
      <c r="F977" s="1"/>
      <c r="G977" s="1"/>
    </row>
    <row r="978" spans="2:7" ht="14.25" customHeight="1">
      <c r="B978" s="1"/>
      <c r="C978" s="1"/>
      <c r="D978" s="1"/>
      <c r="E978" s="1"/>
      <c r="F978" s="1"/>
      <c r="G978" s="1"/>
    </row>
    <row r="979" spans="2:7" ht="14.25" customHeight="1">
      <c r="B979" s="1"/>
      <c r="C979" s="1"/>
      <c r="D979" s="1"/>
      <c r="E979" s="1"/>
      <c r="F979" s="1"/>
      <c r="G979" s="1"/>
    </row>
    <row r="980" spans="2:7" ht="14.25" customHeight="1">
      <c r="B980" s="1"/>
      <c r="C980" s="1"/>
      <c r="D980" s="1"/>
      <c r="E980" s="1"/>
      <c r="F980" s="1"/>
      <c r="G980" s="1"/>
    </row>
    <row r="981" spans="2:7" ht="14.25" customHeight="1">
      <c r="B981" s="1"/>
      <c r="C981" s="1"/>
      <c r="D981" s="1"/>
      <c r="E981" s="1"/>
      <c r="F981" s="1"/>
      <c r="G981" s="1"/>
    </row>
    <row r="982" spans="2:7" ht="14.25" customHeight="1">
      <c r="B982" s="1"/>
      <c r="C982" s="1"/>
      <c r="D982" s="1"/>
      <c r="E982" s="1"/>
      <c r="F982" s="1"/>
      <c r="G982" s="1"/>
    </row>
    <row r="983" spans="2:7" ht="14.25" customHeight="1">
      <c r="B983" s="1"/>
      <c r="C983" s="1"/>
      <c r="D983" s="1"/>
      <c r="E983" s="1"/>
      <c r="F983" s="1"/>
      <c r="G983" s="1"/>
    </row>
    <row r="984" spans="2:7" ht="14.25" customHeight="1">
      <c r="B984" s="1"/>
      <c r="C984" s="1"/>
      <c r="D984" s="1"/>
      <c r="E984" s="1"/>
      <c r="F984" s="1"/>
      <c r="G984" s="1"/>
    </row>
    <row r="985" spans="2:7" ht="14.25" customHeight="1">
      <c r="B985" s="1"/>
      <c r="C985" s="1"/>
      <c r="D985" s="1"/>
      <c r="E985" s="1"/>
      <c r="F985" s="1"/>
      <c r="G985" s="1"/>
    </row>
    <row r="986" spans="2:7" ht="14.25" customHeight="1">
      <c r="B986" s="1"/>
      <c r="C986" s="1"/>
      <c r="D986" s="1"/>
      <c r="E986" s="1"/>
      <c r="F986" s="1"/>
      <c r="G986" s="1"/>
    </row>
    <row r="987" spans="2:7" ht="14.25" customHeight="1">
      <c r="B987" s="1"/>
      <c r="C987" s="1"/>
      <c r="D987" s="1"/>
      <c r="E987" s="1"/>
      <c r="F987" s="1"/>
      <c r="G987" s="1"/>
    </row>
    <row r="988" spans="2:7" ht="14.25" customHeight="1">
      <c r="B988" s="1"/>
      <c r="C988" s="1"/>
      <c r="D988" s="1"/>
      <c r="E988" s="1"/>
      <c r="F988" s="1"/>
      <c r="G988" s="1"/>
    </row>
    <row r="989" spans="2:7" ht="14.25" customHeight="1">
      <c r="B989" s="1"/>
      <c r="C989" s="1"/>
      <c r="D989" s="1"/>
      <c r="E989" s="1"/>
      <c r="F989" s="1"/>
      <c r="G989" s="1"/>
    </row>
    <row r="990" spans="2:7" ht="14.25" customHeight="1">
      <c r="B990" s="1"/>
      <c r="C990" s="1"/>
      <c r="D990" s="1"/>
      <c r="E990" s="1"/>
      <c r="F990" s="1"/>
      <c r="G990" s="1"/>
    </row>
    <row r="991" spans="2:7" ht="14.25" customHeight="1">
      <c r="B991" s="1"/>
      <c r="C991" s="1"/>
      <c r="D991" s="1"/>
      <c r="E991" s="1"/>
      <c r="F991" s="1"/>
      <c r="G991" s="1"/>
    </row>
    <row r="992" spans="2:7" ht="14.25" customHeight="1">
      <c r="B992" s="1"/>
      <c r="C992" s="1"/>
      <c r="D992" s="1"/>
      <c r="E992" s="1"/>
      <c r="F992" s="1"/>
      <c r="G992" s="1"/>
    </row>
    <row r="993" spans="2:7" ht="14.25" customHeight="1">
      <c r="B993" s="1"/>
      <c r="C993" s="1"/>
      <c r="D993" s="1"/>
      <c r="E993" s="1"/>
      <c r="F993" s="1"/>
      <c r="G993" s="1"/>
    </row>
    <row r="994" spans="2:7" ht="14.25" customHeight="1">
      <c r="B994" s="1"/>
      <c r="C994" s="1"/>
      <c r="D994" s="1"/>
      <c r="E994" s="1"/>
      <c r="F994" s="1"/>
      <c r="G994" s="1"/>
    </row>
    <row r="995" spans="2:7" ht="14.25" customHeight="1">
      <c r="B995" s="1"/>
      <c r="C995" s="1"/>
      <c r="D995" s="1"/>
      <c r="E995" s="1"/>
      <c r="F995" s="1"/>
      <c r="G995" s="1"/>
    </row>
    <row r="996" spans="2:7" ht="14.25" customHeight="1">
      <c r="B996" s="1"/>
      <c r="C996" s="1"/>
      <c r="D996" s="1"/>
      <c r="E996" s="1"/>
      <c r="F996" s="1"/>
      <c r="G996" s="1"/>
    </row>
    <row r="997" spans="2:7" ht="14.25" customHeight="1">
      <c r="B997" s="1"/>
      <c r="C997" s="1"/>
      <c r="D997" s="1"/>
      <c r="E997" s="1"/>
      <c r="F997" s="1"/>
      <c r="G997" s="1"/>
    </row>
    <row r="998" spans="2:7" ht="14.25" customHeight="1">
      <c r="B998" s="1"/>
      <c r="C998" s="1"/>
      <c r="D998" s="1"/>
      <c r="E998" s="1"/>
      <c r="F998" s="1"/>
      <c r="G998" s="1"/>
    </row>
    <row r="999" spans="2:7" ht="14.25" customHeight="1">
      <c r="B999" s="1"/>
      <c r="C999" s="1"/>
      <c r="D999" s="1"/>
      <c r="E999" s="1"/>
      <c r="F999" s="1"/>
      <c r="G999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99"/>
  <sheetViews>
    <sheetView workbookViewId="0">
      <selection activeCell="E9" sqref="E9"/>
    </sheetView>
  </sheetViews>
  <sheetFormatPr baseColWidth="10" defaultColWidth="14.44140625" defaultRowHeight="15" customHeight="1"/>
  <cols>
    <col min="1" max="1" width="10.6640625" customWidth="1"/>
    <col min="2" max="2" width="15.5546875" bestFit="1" customWidth="1"/>
    <col min="3" max="3" width="13.44140625" bestFit="1" customWidth="1"/>
    <col min="4" max="5" width="18" bestFit="1" customWidth="1"/>
    <col min="6" max="6" width="16.6640625" bestFit="1" customWidth="1"/>
    <col min="7" max="7" width="10.6640625" customWidth="1"/>
    <col min="8" max="8" width="12.88671875" customWidth="1"/>
    <col min="9" max="9" width="15.5546875" customWidth="1"/>
    <col min="10" max="26" width="10.6640625" customWidth="1"/>
  </cols>
  <sheetData>
    <row r="1" spans="1:5" ht="14.25" customHeight="1" thickBot="1">
      <c r="A1" s="206" t="s">
        <v>109</v>
      </c>
      <c r="B1" s="207" t="s">
        <v>116</v>
      </c>
      <c r="C1" s="207" t="s">
        <v>110</v>
      </c>
      <c r="D1" s="208" t="s">
        <v>115</v>
      </c>
      <c r="E1" s="209" t="s">
        <v>113</v>
      </c>
    </row>
    <row r="2" spans="1:5" ht="14.25" customHeight="1">
      <c r="A2" s="30" t="s">
        <v>114</v>
      </c>
      <c r="B2" s="10">
        <v>3914.7879000000007</v>
      </c>
      <c r="C2" s="9">
        <v>296</v>
      </c>
      <c r="D2" s="44">
        <f>187.09/1000</f>
        <v>0.18709000000000001</v>
      </c>
      <c r="E2" s="210">
        <v>1167.4000000000003</v>
      </c>
    </row>
    <row r="3" spans="1:5" ht="14.25" customHeight="1">
      <c r="A3" s="32" t="s">
        <v>111</v>
      </c>
      <c r="B3" s="10">
        <v>3748.056399999999</v>
      </c>
      <c r="C3" s="9">
        <v>286</v>
      </c>
      <c r="D3" s="44">
        <f>178.44/1000</f>
        <v>0.17843999999999999</v>
      </c>
      <c r="E3" s="210">
        <v>1525.4000000000003</v>
      </c>
    </row>
    <row r="4" spans="1:5" ht="14.25" customHeight="1" thickBot="1">
      <c r="A4" s="34" t="s">
        <v>112</v>
      </c>
      <c r="B4" s="13">
        <v>2931.7899999999986</v>
      </c>
      <c r="C4" s="13">
        <v>275</v>
      </c>
      <c r="D4" s="45">
        <f>166.83/1000</f>
        <v>0.16683000000000001</v>
      </c>
      <c r="E4" s="211">
        <v>2077.0000000000014</v>
      </c>
    </row>
    <row r="5" spans="1:5" ht="14.25" customHeight="1"/>
    <row r="6" spans="1:5" ht="14.25" customHeight="1"/>
    <row r="7" spans="1:5" ht="14.25" customHeight="1"/>
    <row r="8" spans="1:5" ht="14.25" customHeight="1"/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spans="4:4" ht="14.25" customHeight="1"/>
    <row r="18" spans="4:4" ht="14.25" customHeight="1"/>
    <row r="19" spans="4:4" ht="14.25" customHeight="1">
      <c r="D19" s="212"/>
    </row>
    <row r="20" spans="4:4" ht="14.25" customHeight="1"/>
    <row r="21" spans="4:4" ht="14.25" customHeight="1"/>
    <row r="22" spans="4:4" ht="14.25" customHeight="1"/>
    <row r="23" spans="4:4" ht="14.25" customHeight="1"/>
    <row r="24" spans="4:4" ht="14.25" customHeight="1"/>
    <row r="25" spans="4:4" ht="14.25" customHeight="1"/>
    <row r="26" spans="4:4" ht="14.25" customHeight="1"/>
    <row r="27" spans="4:4" ht="14.25" customHeight="1"/>
    <row r="28" spans="4:4" ht="14.25" customHeight="1"/>
    <row r="29" spans="4:4" ht="14.25" customHeight="1"/>
    <row r="30" spans="4:4" ht="14.25" customHeight="1"/>
    <row r="31" spans="4:4" ht="14.25" customHeight="1"/>
    <row r="32" spans="4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Plátano Belén de Umbría.</vt:lpstr>
      <vt:lpstr>Plátano Balboa</vt:lpstr>
      <vt:lpstr>Plátano Pereira</vt:lpstr>
      <vt:lpstr>Aguacate Belén de Umbría</vt:lpstr>
      <vt:lpstr>Aguacate Balboa</vt:lpstr>
      <vt:lpstr>Aguacate Pereira</vt:lpstr>
      <vt:lpstr>Grados día de desarrollo  </vt:lpstr>
      <vt:lpstr>Plátano</vt:lpstr>
      <vt:lpstr>Aguacate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Giovany Ochoa Carvajal</dc:creator>
  <cp:lastModifiedBy>Santiago Taborda Giraldo</cp:lastModifiedBy>
  <dcterms:created xsi:type="dcterms:W3CDTF">2023-01-08T14:59:00Z</dcterms:created>
  <dcterms:modified xsi:type="dcterms:W3CDTF">2025-05-22T05:18:17Z</dcterms:modified>
</cp:coreProperties>
</file>