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E:\COMELE\PRACTICA FINALES CE\"/>
    </mc:Choice>
  </mc:AlternateContent>
  <xr:revisionPtr revIDLastSave="0" documentId="13_ncr:1_{661B46ED-1F7A-45F8-B536-6B03AAD26517}" xr6:coauthVersionLast="45" xr6:coauthVersionMax="45" xr10:uidLastSave="{00000000-0000-0000-0000-000000000000}"/>
  <bookViews>
    <workbookView xWindow="-120" yWindow="-120" windowWidth="20730" windowHeight="11160" tabRatio="783" activeTab="2" xr2:uid="{00000000-000D-0000-FFFF-FFFF00000000}"/>
  </bookViews>
  <sheets>
    <sheet name="IMAGEN DNI" sheetId="17" r:id="rId1"/>
    <sheet name="Ejercicio 1 parte 1" sheetId="19" r:id="rId2"/>
    <sheet name="Ejercicio 1 parte 2" sheetId="3" r:id="rId3"/>
    <sheet name="Ejercicio 2" sheetId="4" r:id="rId4"/>
  </sheets>
  <externalReferences>
    <externalReference r:id="rId5"/>
  </externalReferences>
  <definedNames>
    <definedName name="_xlnm._FilterDatabase" localSheetId="1" hidden="1">'Ejercicio 1 parte 1'!$B$38:$B$38</definedName>
    <definedName name="ALUMNOS1">'[1]Ejercicio 12'!$A$2:$F$20</definedName>
    <definedName name="_xlnm.Extract" localSheetId="1">'Ejercicio 1 parte 1'!$B$38:$B$44</definedName>
    <definedName name="_xlnm.Criteria" localSheetId="1">'Ejercicio 1 parte 1'!$B$38:$B$43</definedName>
    <definedName name="hoja4" localSheetId="1">#REF!</definedName>
    <definedName name="hoja4">#REF!</definedName>
    <definedName name="tt" localSheetId="1">#REF!</definedName>
    <definedName name="tt">#REF!</definedName>
    <definedName name="xx" localSheetId="1">#REF!</definedName>
    <definedName name="xx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5" i="3" l="1"/>
  <c r="E35" i="3"/>
  <c r="C16" i="3" l="1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15" i="3"/>
  <c r="B17" i="3" l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16" i="3"/>
  <c r="B15" i="3"/>
  <c r="F11" i="4" l="1"/>
  <c r="J10" i="3"/>
</calcChain>
</file>

<file path=xl/sharedStrings.xml><?xml version="1.0" encoding="utf-8"?>
<sst xmlns="http://schemas.openxmlformats.org/spreadsheetml/2006/main" count="82" uniqueCount="69">
  <si>
    <t>Alumno:</t>
  </si>
  <si>
    <t>Puntaje</t>
  </si>
  <si>
    <t>y</t>
  </si>
  <si>
    <t>DADA:</t>
  </si>
  <si>
    <r>
      <t xml:space="preserve">y = f( </t>
    </r>
    <r>
      <rPr>
        <b/>
        <sz val="11"/>
        <rFont val="Symbol"/>
        <family val="1"/>
        <charset val="2"/>
      </rPr>
      <t>a</t>
    </r>
    <r>
      <rPr>
        <b/>
        <sz val="11"/>
        <rFont val="Calibri"/>
        <family val="2"/>
        <scheme val="minor"/>
      </rPr>
      <t xml:space="preserve">)= sen ( </t>
    </r>
    <r>
      <rPr>
        <b/>
        <sz val="11"/>
        <rFont val="Symbol"/>
        <family val="1"/>
        <charset val="2"/>
      </rPr>
      <t>a + p</t>
    </r>
    <r>
      <rPr>
        <b/>
        <sz val="11"/>
        <rFont val="Calibri"/>
        <family val="2"/>
        <scheme val="minor"/>
      </rPr>
      <t>)</t>
    </r>
  </si>
  <si>
    <r>
      <rPr>
        <sz val="11"/>
        <rFont val="Symbol"/>
        <family val="1"/>
        <charset val="2"/>
      </rPr>
      <t>a</t>
    </r>
    <r>
      <rPr>
        <sz val="11"/>
        <rFont val="Calibri"/>
        <family val="2"/>
        <scheme val="minor"/>
      </rPr>
      <t xml:space="preserve"> (°)</t>
    </r>
  </si>
  <si>
    <t>Escribir los comandos para, en Freemat:</t>
  </si>
  <si>
    <t>hallar raiz</t>
  </si>
  <si>
    <t>graficar</t>
  </si>
  <si>
    <t xml:space="preserve"> calcular la raíz de p(c )</t>
  </si>
  <si>
    <t>definir y tabular</t>
  </si>
  <si>
    <t xml:space="preserve">DADA: </t>
  </si>
  <si>
    <t xml:space="preserve"> Graficar p(c ). Completar títulos, nombres ejes del gráfico.</t>
  </si>
  <si>
    <r>
      <t>p(c) = 2 e</t>
    </r>
    <r>
      <rPr>
        <b/>
        <vertAlign val="superscript"/>
        <sz val="10"/>
        <rFont val="Calibri"/>
        <family val="2"/>
        <scheme val="minor"/>
      </rPr>
      <t xml:space="preserve">-0.5 c </t>
    </r>
    <r>
      <rPr>
        <b/>
        <sz val="10"/>
        <rFont val="Calibri"/>
        <family val="2"/>
        <scheme val="minor"/>
      </rPr>
      <t>+ 3 c</t>
    </r>
  </si>
  <si>
    <t>Trazar una recta vertical pequeña para c=4</t>
  </si>
  <si>
    <r>
      <t>b) Hacer una Tabla de la función y=f(</t>
    </r>
    <r>
      <rPr>
        <sz val="10"/>
        <rFont val="Symbol"/>
        <family val="1"/>
        <charset val="2"/>
      </rPr>
      <t>a</t>
    </r>
    <r>
      <rPr>
        <sz val="10"/>
        <rFont val="Calibri"/>
        <family val="2"/>
        <scheme val="minor"/>
      </rPr>
      <t xml:space="preserve">)  según los valores de </t>
    </r>
    <r>
      <rPr>
        <sz val="10"/>
        <rFont val="Symbol"/>
        <family val="1"/>
        <charset val="2"/>
      </rPr>
      <t xml:space="preserve">a  </t>
    </r>
    <r>
      <rPr>
        <sz val="10"/>
        <rFont val="Calibri"/>
        <family val="2"/>
        <scheme val="minor"/>
      </rPr>
      <t>para 0°&lt;</t>
    </r>
    <r>
      <rPr>
        <sz val="10"/>
        <rFont val="Symbol"/>
        <family val="1"/>
        <charset val="2"/>
      </rPr>
      <t xml:space="preserve"> a </t>
    </r>
    <r>
      <rPr>
        <sz val="10"/>
        <rFont val="Calibri  "/>
      </rPr>
      <t xml:space="preserve">&lt; 300° con intervalo de 10°. </t>
    </r>
  </si>
  <si>
    <t>Los valores de la función y deben estar redondeados a dos decimales</t>
  </si>
  <si>
    <t>Escribir la síntesis de las fórmulas y funciones utilizadas debajo</t>
  </si>
  <si>
    <r>
      <t xml:space="preserve">a) Organizar los valores de </t>
    </r>
    <r>
      <rPr>
        <sz val="10"/>
        <rFont val="Symbol"/>
        <family val="1"/>
        <charset val="2"/>
      </rPr>
      <t>a</t>
    </r>
    <r>
      <rPr>
        <sz val="10"/>
        <rFont val="Calibri"/>
        <family val="2"/>
        <scheme val="minor"/>
      </rPr>
      <t xml:space="preserve"> inicial y d</t>
    </r>
    <r>
      <rPr>
        <sz val="10"/>
        <rFont val="Symbol"/>
        <family val="1"/>
        <charset val="2"/>
      </rPr>
      <t>a</t>
    </r>
    <r>
      <rPr>
        <sz val="10"/>
        <rFont val="Calibri"/>
        <family val="2"/>
        <scheme val="minor"/>
      </rPr>
      <t xml:space="preserve"> en las celdas A12 y A13. Usar estos valores al hacer la TABLA ó Tabular</t>
    </r>
  </si>
  <si>
    <t>RAIZ</t>
  </si>
  <si>
    <t>(copiar aquí abajo LA CAPTURA de los comandos (no transcribirlos!) y la captura de la Figura)</t>
  </si>
  <si>
    <t>APELLIDO Y NOMBRE</t>
  </si>
  <si>
    <t>&lt;completar</t>
  </si>
  <si>
    <t>PEGAR  AQUÍ FOTO DE SU DNI</t>
  </si>
  <si>
    <t>Tema 1</t>
  </si>
  <si>
    <t>Ejercicio  1 (  2,5   puntos)</t>
  </si>
  <si>
    <t>USANDO EXCEL:</t>
  </si>
  <si>
    <t>Puntos</t>
  </si>
  <si>
    <t xml:space="preserve">1- Encontrar con la herramienta adecuada la raíz de la ecuación: </t>
  </si>
  <si>
    <t>ln(x) -  2.302 = 0 (la raíz está cerca de 2)</t>
  </si>
  <si>
    <t>2a</t>
  </si>
  <si>
    <t>2b</t>
  </si>
  <si>
    <t>IMPORTANTE: Debe hacer una captura del cuadro de diálogo de la herramienta utilizada y pegarlo en esta hoja</t>
  </si>
  <si>
    <t>2- Hacer una validación para que:</t>
  </si>
  <si>
    <t>a) en las celdas coloreadas no se puedan ingresar fechas menores a la de D15 ni mayores a la de D16</t>
  </si>
  <si>
    <t>IMPORTANTE: Debe capturar y pegar el cuadro de diálogo que Ud. completa para Validación de Datos</t>
  </si>
  <si>
    <t>b) En las celdas sombreadas se puedan ingresar valores enteros que no sean menores al valor de D27 ni mayores al D28</t>
  </si>
  <si>
    <t>3) Generar una lista personalizada en la columna B con los nombres de los siguientes elementos Hidrógeno, Oxigeno, Nitrógeno, Helio</t>
  </si>
  <si>
    <t>Metano, Butano, de modo que al escribir Hidrógeno y estirar aparezcan los demás elementos</t>
  </si>
  <si>
    <t>IMPORTANTE: Capturar y pegar la ventana que Ud. Completa para generar Listas Personalizadas</t>
  </si>
  <si>
    <t>c) Graficar. Reproducir el siguiente gráfico (Títulos, ejes, etc). Eje x entre -10° y 310°</t>
  </si>
  <si>
    <t>Ejercicio 1 parte  2. (2,5 puntos)</t>
  </si>
  <si>
    <t>Definir la función p y TABULARLA: c, p(c ) para -3 &lt; c &lt; 7 para dc=0,2</t>
  </si>
  <si>
    <t xml:space="preserve">Fijar eje c entre -5 y 10. </t>
  </si>
  <si>
    <t>Tema 5</t>
  </si>
  <si>
    <t>Ejercicio 2 (5 puntos)</t>
  </si>
  <si>
    <t>vertical</t>
  </si>
  <si>
    <t>eje</t>
  </si>
  <si>
    <t>&gt;&gt;title(' ejercicio freemat')</t>
  </si>
  <si>
    <t>&gt;&gt;ylabel('eje y')</t>
  </si>
  <si>
    <t>&gt;&gt;xlabel('eje x')</t>
  </si>
  <si>
    <t>&gt;&gt;axis([-5 10 15 15])</t>
  </si>
  <si>
    <t>&gt;&gt;grid on</t>
  </si>
  <si>
    <t>&gt;&gt;hold on</t>
  </si>
  <si>
    <t>&gt;&gt;plot(c,y1)</t>
  </si>
  <si>
    <t>&gt;&gt;y1=p( c)</t>
  </si>
  <si>
    <t>&gt;&gt;p=inline('2e.^-0.5c+3*c')</t>
  </si>
  <si>
    <t>&gt;&gt;c=-3:0.22:7</t>
  </si>
  <si>
    <t xml:space="preserve"> &gt;&gt;e </t>
  </si>
  <si>
    <t>Hidrogeno</t>
  </si>
  <si>
    <t>&gt;&gt;plot([4 4 -2 2])</t>
  </si>
  <si>
    <t>&gt;&gt;raiz=fzero(</t>
  </si>
  <si>
    <t>///No puedo poner captura pq no me toma la funcion inline</t>
  </si>
  <si>
    <t>Bargas, Santiago dario</t>
  </si>
  <si>
    <t>Oxigeno</t>
  </si>
  <si>
    <t>Nitrogeno</t>
  </si>
  <si>
    <t>Helio</t>
  </si>
  <si>
    <t>Metano</t>
  </si>
  <si>
    <t>Butano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</si>
</sst>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0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sz val="11"/>
      <name val="Symbol"/>
      <family val="1"/>
      <charset val="2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Calibri"/>
      <family val="2"/>
      <scheme val="minor"/>
    </font>
    <font>
      <sz val="9"/>
      <name val="Calibri"/>
      <family val="2"/>
      <scheme val="minor"/>
    </font>
    <font>
      <sz val="11"/>
      <name val="Calibri"/>
      <family val="2"/>
      <scheme val="minor"/>
    </font>
    <font>
      <sz val="10"/>
      <name val="Symbol"/>
      <family val="1"/>
      <charset val="2"/>
    </font>
    <font>
      <b/>
      <sz val="11"/>
      <name val="Symbol"/>
      <family val="1"/>
      <charset val="2"/>
    </font>
    <font>
      <b/>
      <vertAlign val="superscript"/>
      <sz val="10"/>
      <name val="Calibri"/>
      <family val="2"/>
      <scheme val="minor"/>
    </font>
    <font>
      <sz val="10"/>
      <name val="Calibri  "/>
    </font>
    <font>
      <sz val="10"/>
      <color rgb="FFFF0000"/>
      <name val="Arial"/>
      <family val="2"/>
    </font>
    <font>
      <sz val="10"/>
      <color rgb="FFFF0000"/>
      <name val="Calibri"/>
      <family val="2"/>
      <scheme val="minor"/>
    </font>
    <font>
      <sz val="10"/>
      <color theme="0"/>
      <name val="Arial"/>
      <family val="2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8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</fills>
  <borders count="19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07">
    <xf numFmtId="0" fontId="0" fillId="0" borderId="0" xfId="0"/>
    <xf numFmtId="0" fontId="2" fillId="0" borderId="4" xfId="0" applyFont="1" applyBorder="1"/>
    <xf numFmtId="0" fontId="5" fillId="0" borderId="4" xfId="0" applyFont="1" applyBorder="1"/>
    <xf numFmtId="0" fontId="6" fillId="0" borderId="2" xfId="0" applyFont="1" applyBorder="1"/>
    <xf numFmtId="0" fontId="4" fillId="0" borderId="3" xfId="0" applyFont="1" applyBorder="1"/>
    <xf numFmtId="0" fontId="7" fillId="0" borderId="1" xfId="0" applyFont="1" applyFill="1" applyBorder="1" applyAlignment="1">
      <alignment horizontal="right"/>
    </xf>
    <xf numFmtId="0" fontId="4" fillId="0" borderId="0" xfId="0" applyFont="1"/>
    <xf numFmtId="0" fontId="5" fillId="0" borderId="0" xfId="0" applyFont="1" applyBorder="1"/>
    <xf numFmtId="0" fontId="6" fillId="0" borderId="0" xfId="0" applyFont="1" applyBorder="1"/>
    <xf numFmtId="0" fontId="4" fillId="0" borderId="0" xfId="0" applyFont="1" applyBorder="1"/>
    <xf numFmtId="0" fontId="7" fillId="0" borderId="0" xfId="0" applyFont="1" applyFill="1" applyBorder="1" applyAlignment="1">
      <alignment horizontal="right"/>
    </xf>
    <xf numFmtId="0" fontId="4" fillId="0" borderId="0" xfId="0" applyFont="1" applyFill="1" applyBorder="1"/>
    <xf numFmtId="0" fontId="8" fillId="0" borderId="6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 vertical="center"/>
    </xf>
    <xf numFmtId="2" fontId="6" fillId="0" borderId="0" xfId="0" applyNumberFormat="1" applyFont="1" applyBorder="1" applyAlignment="1">
      <alignment horizontal="center"/>
    </xf>
    <xf numFmtId="0" fontId="4" fillId="0" borderId="6" xfId="0" applyFont="1" applyBorder="1"/>
    <xf numFmtId="0" fontId="6" fillId="0" borderId="0" xfId="0" applyFont="1" applyBorder="1" applyAlignment="1">
      <alignment horizontal="right"/>
    </xf>
    <xf numFmtId="0" fontId="5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6" fillId="0" borderId="0" xfId="0" applyFont="1" applyAlignment="1">
      <alignment horizontal="right"/>
    </xf>
    <xf numFmtId="0" fontId="6" fillId="0" borderId="0" xfId="0" applyFont="1"/>
    <xf numFmtId="0" fontId="13" fillId="0" borderId="6" xfId="0" applyFont="1" applyBorder="1"/>
    <xf numFmtId="0" fontId="14" fillId="0" borderId="0" xfId="0" applyFont="1" applyBorder="1" applyAlignment="1">
      <alignment horizontal="center"/>
    </xf>
    <xf numFmtId="0" fontId="4" fillId="0" borderId="0" xfId="0" applyFont="1" applyAlignment="1">
      <alignment vertical="center"/>
    </xf>
    <xf numFmtId="0" fontId="6" fillId="0" borderId="6" xfId="0" applyFont="1" applyBorder="1" applyAlignment="1">
      <alignment horizontal="right" vertical="center"/>
    </xf>
    <xf numFmtId="2" fontId="6" fillId="0" borderId="6" xfId="0" applyNumberFormat="1" applyFont="1" applyBorder="1" applyAlignment="1">
      <alignment horizontal="center" vertical="center"/>
    </xf>
    <xf numFmtId="0" fontId="4" fillId="3" borderId="0" xfId="0" applyFont="1" applyFill="1" applyBorder="1"/>
    <xf numFmtId="0" fontId="5" fillId="0" borderId="0" xfId="0" applyFont="1" applyBorder="1" applyAlignment="1">
      <alignment vertical="center"/>
    </xf>
    <xf numFmtId="0" fontId="5" fillId="0" borderId="2" xfId="0" applyFont="1" applyBorder="1"/>
    <xf numFmtId="0" fontId="8" fillId="0" borderId="3" xfId="0" applyFont="1" applyBorder="1"/>
    <xf numFmtId="0" fontId="8" fillId="0" borderId="0" xfId="0" applyFont="1"/>
    <xf numFmtId="0" fontId="8" fillId="0" borderId="0" xfId="0" applyFont="1" applyBorder="1"/>
    <xf numFmtId="0" fontId="8" fillId="0" borderId="0" xfId="0" applyFont="1" applyBorder="1" applyAlignment="1">
      <alignment horizontal="center"/>
    </xf>
    <xf numFmtId="0" fontId="8" fillId="0" borderId="14" xfId="0" applyFont="1" applyBorder="1"/>
    <xf numFmtId="0" fontId="8" fillId="0" borderId="6" xfId="0" applyFont="1" applyBorder="1"/>
    <xf numFmtId="0" fontId="8" fillId="0" borderId="11" xfId="0" applyFont="1" applyBorder="1"/>
    <xf numFmtId="0" fontId="6" fillId="2" borderId="6" xfId="0" applyFont="1" applyFill="1" applyBorder="1" applyAlignment="1">
      <alignment horizontal="right" vertical="center"/>
    </xf>
    <xf numFmtId="2" fontId="6" fillId="2" borderId="6" xfId="0" applyNumberFormat="1" applyFont="1" applyFill="1" applyBorder="1" applyAlignment="1">
      <alignment horizontal="center" vertical="center"/>
    </xf>
    <xf numFmtId="0" fontId="6" fillId="2" borderId="6" xfId="0" applyFont="1" applyFill="1" applyBorder="1"/>
    <xf numFmtId="0" fontId="15" fillId="0" borderId="0" xfId="0" applyFont="1"/>
    <xf numFmtId="0" fontId="1" fillId="0" borderId="7" xfId="0" applyFont="1" applyBorder="1"/>
    <xf numFmtId="0" fontId="0" fillId="0" borderId="8" xfId="0" applyBorder="1"/>
    <xf numFmtId="0" fontId="0" fillId="0" borderId="9" xfId="0" applyBorder="1"/>
    <xf numFmtId="0" fontId="0" fillId="5" borderId="0" xfId="0" applyFill="1" applyBorder="1"/>
    <xf numFmtId="0" fontId="0" fillId="5" borderId="15" xfId="0" applyFill="1" applyBorder="1"/>
    <xf numFmtId="0" fontId="0" fillId="5" borderId="10" xfId="0" applyFill="1" applyBorder="1"/>
    <xf numFmtId="0" fontId="0" fillId="5" borderId="11" xfId="0" applyFill="1" applyBorder="1"/>
    <xf numFmtId="0" fontId="0" fillId="5" borderId="5" xfId="0" applyFill="1" applyBorder="1"/>
    <xf numFmtId="0" fontId="0" fillId="5" borderId="7" xfId="0" applyFill="1" applyBorder="1"/>
    <xf numFmtId="0" fontId="0" fillId="5" borderId="8" xfId="0" applyFill="1" applyBorder="1"/>
    <xf numFmtId="0" fontId="0" fillId="5" borderId="9" xfId="0" applyFill="1" applyBorder="1"/>
    <xf numFmtId="0" fontId="0" fillId="5" borderId="14" xfId="0" applyFill="1" applyBorder="1"/>
    <xf numFmtId="0" fontId="5" fillId="0" borderId="7" xfId="0" applyFont="1" applyBorder="1" applyAlignment="1">
      <alignment vertical="center"/>
    </xf>
    <xf numFmtId="0" fontId="5" fillId="0" borderId="8" xfId="0" applyFont="1" applyBorder="1"/>
    <xf numFmtId="0" fontId="5" fillId="0" borderId="8" xfId="0" applyFont="1" applyBorder="1" applyAlignment="1">
      <alignment vertical="center"/>
    </xf>
    <xf numFmtId="0" fontId="8" fillId="0" borderId="8" xfId="0" applyFont="1" applyBorder="1"/>
    <xf numFmtId="0" fontId="16" fillId="0" borderId="9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right" vertical="top"/>
    </xf>
    <xf numFmtId="0" fontId="8" fillId="0" borderId="14" xfId="0" applyFont="1" applyBorder="1" applyAlignment="1">
      <alignment vertical="center"/>
    </xf>
    <xf numFmtId="0" fontId="16" fillId="0" borderId="15" xfId="0" applyFont="1" applyFill="1" applyBorder="1" applyAlignment="1">
      <alignment horizontal="center"/>
    </xf>
    <xf numFmtId="0" fontId="8" fillId="6" borderId="6" xfId="0" applyFont="1" applyFill="1" applyBorder="1" applyAlignment="1">
      <alignment horizontal="center" vertical="center"/>
    </xf>
    <xf numFmtId="0" fontId="5" fillId="0" borderId="2" xfId="0" applyFont="1" applyBorder="1" applyAlignment="1">
      <alignment vertical="center"/>
    </xf>
    <xf numFmtId="0" fontId="5" fillId="0" borderId="3" xfId="0" applyFont="1" applyBorder="1"/>
    <xf numFmtId="0" fontId="5" fillId="0" borderId="3" xfId="0" applyFont="1" applyBorder="1" applyAlignment="1">
      <alignment vertical="center"/>
    </xf>
    <xf numFmtId="0" fontId="5" fillId="0" borderId="1" xfId="0" applyFont="1" applyBorder="1"/>
    <xf numFmtId="0" fontId="16" fillId="0" borderId="1" xfId="0" applyFont="1" applyFill="1" applyBorder="1" applyAlignment="1">
      <alignment horizontal="center"/>
    </xf>
    <xf numFmtId="0" fontId="8" fillId="0" borderId="0" xfId="0" applyFont="1" applyBorder="1" applyAlignment="1">
      <alignment vertical="center"/>
    </xf>
    <xf numFmtId="0" fontId="16" fillId="0" borderId="0" xfId="0" applyFont="1" applyFill="1" applyBorder="1" applyAlignment="1">
      <alignment horizontal="center"/>
    </xf>
    <xf numFmtId="0" fontId="5" fillId="0" borderId="14" xfId="0" applyFont="1" applyBorder="1" applyAlignment="1">
      <alignment vertical="center"/>
    </xf>
    <xf numFmtId="0" fontId="8" fillId="0" borderId="15" xfId="0" applyFont="1" applyBorder="1"/>
    <xf numFmtId="0" fontId="16" fillId="0" borderId="0" xfId="0" applyFont="1" applyFill="1" applyBorder="1" applyAlignment="1">
      <alignment horizontal="right"/>
    </xf>
    <xf numFmtId="0" fontId="8" fillId="4" borderId="17" xfId="0" applyFont="1" applyFill="1" applyBorder="1" applyAlignment="1">
      <alignment vertical="center"/>
    </xf>
    <xf numFmtId="14" fontId="17" fillId="0" borderId="17" xfId="0" applyNumberFormat="1" applyFont="1" applyBorder="1" applyAlignment="1">
      <alignment horizontal="center"/>
    </xf>
    <xf numFmtId="0" fontId="8" fillId="4" borderId="18" xfId="0" applyFont="1" applyFill="1" applyBorder="1" applyAlignment="1">
      <alignment vertical="center"/>
    </xf>
    <xf numFmtId="14" fontId="17" fillId="0" borderId="16" xfId="0" applyNumberFormat="1" applyFont="1" applyBorder="1" applyAlignment="1">
      <alignment horizontal="center"/>
    </xf>
    <xf numFmtId="0" fontId="8" fillId="4" borderId="16" xfId="0" applyFont="1" applyFill="1" applyBorder="1" applyAlignment="1">
      <alignment vertical="center"/>
    </xf>
    <xf numFmtId="0" fontId="8" fillId="0" borderId="1" xfId="0" applyFont="1" applyBorder="1"/>
    <xf numFmtId="0" fontId="8" fillId="0" borderId="7" xfId="0" applyFont="1" applyBorder="1"/>
    <xf numFmtId="0" fontId="8" fillId="0" borderId="9" xfId="0" applyFont="1" applyBorder="1"/>
    <xf numFmtId="14" fontId="5" fillId="0" borderId="14" xfId="0" applyNumberFormat="1" applyFont="1" applyBorder="1" applyAlignment="1">
      <alignment vertical="center"/>
    </xf>
    <xf numFmtId="0" fontId="17" fillId="0" borderId="0" xfId="0" applyFont="1" applyFill="1" applyBorder="1" applyAlignment="1">
      <alignment horizontal="center"/>
    </xf>
    <xf numFmtId="0" fontId="17" fillId="7" borderId="17" xfId="0" applyFont="1" applyFill="1" applyBorder="1" applyAlignment="1">
      <alignment horizontal="center"/>
    </xf>
    <xf numFmtId="0" fontId="8" fillId="0" borderId="17" xfId="0" applyFont="1" applyBorder="1"/>
    <xf numFmtId="0" fontId="17" fillId="7" borderId="18" xfId="0" applyFont="1" applyFill="1" applyBorder="1" applyAlignment="1">
      <alignment horizontal="center"/>
    </xf>
    <xf numFmtId="0" fontId="8" fillId="0" borderId="16" xfId="0" applyFont="1" applyBorder="1"/>
    <xf numFmtId="0" fontId="17" fillId="7" borderId="16" xfId="0" applyFont="1" applyFill="1" applyBorder="1" applyAlignment="1">
      <alignment horizontal="center"/>
    </xf>
    <xf numFmtId="0" fontId="17" fillId="0" borderId="0" xfId="0" applyFont="1" applyBorder="1" applyAlignment="1">
      <alignment horizontal="center"/>
    </xf>
    <xf numFmtId="0" fontId="17" fillId="0" borderId="3" xfId="0" applyFont="1" applyFill="1" applyBorder="1" applyAlignment="1">
      <alignment horizontal="center"/>
    </xf>
    <xf numFmtId="0" fontId="17" fillId="0" borderId="3" xfId="0" applyFont="1" applyBorder="1" applyAlignment="1">
      <alignment horizontal="center"/>
    </xf>
    <xf numFmtId="14" fontId="5" fillId="0" borderId="0" xfId="0" applyNumberFormat="1" applyFont="1" applyBorder="1" applyAlignment="1">
      <alignment vertical="center"/>
    </xf>
    <xf numFmtId="0" fontId="8" fillId="0" borderId="7" xfId="0" applyFont="1" applyBorder="1" applyAlignment="1">
      <alignment vertical="center"/>
    </xf>
    <xf numFmtId="0" fontId="17" fillId="0" borderId="8" xfId="0" applyFont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8" fillId="8" borderId="17" xfId="0" applyFont="1" applyFill="1" applyBorder="1"/>
    <xf numFmtId="0" fontId="5" fillId="0" borderId="14" xfId="0" applyFont="1" applyBorder="1"/>
    <xf numFmtId="0" fontId="8" fillId="8" borderId="16" xfId="0" applyFont="1" applyFill="1" applyBorder="1"/>
    <xf numFmtId="0" fontId="8" fillId="0" borderId="5" xfId="0" applyFont="1" applyBorder="1"/>
    <xf numFmtId="0" fontId="6" fillId="0" borderId="3" xfId="0" applyFont="1" applyBorder="1"/>
    <xf numFmtId="0" fontId="4" fillId="0" borderId="1" xfId="0" applyFont="1" applyBorder="1"/>
    <xf numFmtId="0" fontId="8" fillId="0" borderId="6" xfId="0" applyFont="1" applyBorder="1" applyAlignment="1">
      <alignment horizontal="right"/>
    </xf>
    <xf numFmtId="0" fontId="4" fillId="0" borderId="12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5" fillId="0" borderId="0" xfId="0" applyFont="1" applyAlignment="1">
      <alignment horizontal="justify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Funcion trigonometrica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7.9247812773403328E-2"/>
          <c:y val="0.17171296296296298"/>
          <c:w val="0.87298862642169728"/>
          <c:h val="0.77736111111111106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'Ejercicio 1 parte 2'!$B$15:$B$45</c:f>
              <c:numCache>
                <c:formatCode>General</c:formatCode>
                <c:ptCount val="3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</c:numCache>
            </c:numRef>
          </c:cat>
          <c:val>
            <c:numRef>
              <c:f>'Ejercicio 1 parte 2'!$C$15:$C$45</c:f>
              <c:numCache>
                <c:formatCode>0.00</c:formatCode>
                <c:ptCount val="31"/>
                <c:pt idx="0">
                  <c:v>1.22514845490862E-16</c:v>
                </c:pt>
                <c:pt idx="1">
                  <c:v>-0.17364817766693047</c:v>
                </c:pt>
                <c:pt idx="2">
                  <c:v>-0.34202014332566866</c:v>
                </c:pt>
                <c:pt idx="3">
                  <c:v>-0.50000000000000011</c:v>
                </c:pt>
                <c:pt idx="4">
                  <c:v>-0.64278760968653925</c:v>
                </c:pt>
                <c:pt idx="5">
                  <c:v>-0.7660444431189779</c:v>
                </c:pt>
                <c:pt idx="6">
                  <c:v>-0.86602540378443837</c:v>
                </c:pt>
                <c:pt idx="7">
                  <c:v>-0.93969262078590843</c:v>
                </c:pt>
                <c:pt idx="8">
                  <c:v>-0.98480775301220802</c:v>
                </c:pt>
                <c:pt idx="9">
                  <c:v>-1</c:v>
                </c:pt>
                <c:pt idx="10">
                  <c:v>-0.98480775301220813</c:v>
                </c:pt>
                <c:pt idx="11">
                  <c:v>-0.93969262078590832</c:v>
                </c:pt>
                <c:pt idx="12">
                  <c:v>-0.8660254037844386</c:v>
                </c:pt>
                <c:pt idx="13">
                  <c:v>-0.76604444311897812</c:v>
                </c:pt>
                <c:pt idx="14">
                  <c:v>-0.64278760968653958</c:v>
                </c:pt>
                <c:pt idx="15">
                  <c:v>-0.50000000000000044</c:v>
                </c:pt>
                <c:pt idx="16">
                  <c:v>-0.3420201433256686</c:v>
                </c:pt>
                <c:pt idx="17">
                  <c:v>-0.17364817766693039</c:v>
                </c:pt>
                <c:pt idx="18">
                  <c:v>-2.45029690981724E-16</c:v>
                </c:pt>
                <c:pt idx="19">
                  <c:v>0.17364817766692991</c:v>
                </c:pt>
                <c:pt idx="20">
                  <c:v>0.34202014332566893</c:v>
                </c:pt>
                <c:pt idx="21">
                  <c:v>0.5</c:v>
                </c:pt>
                <c:pt idx="22">
                  <c:v>0.64278760968653914</c:v>
                </c:pt>
                <c:pt idx="23">
                  <c:v>0.76604444311897779</c:v>
                </c:pt>
                <c:pt idx="24">
                  <c:v>0.86602540378443882</c:v>
                </c:pt>
                <c:pt idx="25">
                  <c:v>0.93969262078590843</c:v>
                </c:pt>
                <c:pt idx="26">
                  <c:v>0.98480775301220802</c:v>
                </c:pt>
                <c:pt idx="27">
                  <c:v>1</c:v>
                </c:pt>
                <c:pt idx="28">
                  <c:v>0.98480775301220813</c:v>
                </c:pt>
                <c:pt idx="29">
                  <c:v>0.93969262078590865</c:v>
                </c:pt>
                <c:pt idx="30">
                  <c:v>0.86602540378443915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69-4D7C-ABBF-740DC86AA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7259688"/>
        <c:axId val="727262312"/>
      </c:lineChart>
      <c:catAx>
        <c:axId val="727259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angulo </a:t>
                </a:r>
                <a:r>
                  <a:rPr lang="el-GR" sz="1000" b="0" i="0" u="none" strike="noStrike" baseline="0">
                    <a:effectLst/>
                  </a:rPr>
                  <a:t>α</a:t>
                </a:r>
                <a:r>
                  <a:rPr lang="en-US"/>
                  <a:t> </a:t>
                </a:r>
              </a:p>
            </c:rich>
          </c:tx>
          <c:layout>
            <c:manualLayout>
              <c:xMode val="edge"/>
              <c:yMode val="edge"/>
              <c:x val="0.4580892388451443"/>
              <c:y val="0.897198891805190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27262312"/>
        <c:crosses val="autoZero"/>
        <c:auto val="1"/>
        <c:lblAlgn val="ctr"/>
        <c:lblOffset val="100"/>
        <c:tickMarkSkip val="10"/>
        <c:noMultiLvlLbl val="0"/>
      </c:catAx>
      <c:valAx>
        <c:axId val="727262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27259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</xdr:row>
      <xdr:rowOff>0</xdr:rowOff>
    </xdr:from>
    <xdr:to>
      <xdr:col>5</xdr:col>
      <xdr:colOff>304800</xdr:colOff>
      <xdr:row>2</xdr:row>
      <xdr:rowOff>142875</xdr:rowOff>
    </xdr:to>
    <xdr:sp macro="" textlink="">
      <xdr:nvSpPr>
        <xdr:cNvPr id="4097" name="AutoShape 1">
          <a:extLst>
            <a:ext uri="{FF2B5EF4-FFF2-40B4-BE49-F238E27FC236}">
              <a16:creationId xmlns:a16="http://schemas.microsoft.com/office/drawing/2014/main" id="{B222C3F6-83F3-49D5-8EBD-53D25C821533}"/>
            </a:ext>
          </a:extLst>
        </xdr:cNvPr>
        <xdr:cNvSpPr>
          <a:spLocks noChangeAspect="1" noChangeArrowheads="1"/>
        </xdr:cNvSpPr>
      </xdr:nvSpPr>
      <xdr:spPr bwMode="auto">
        <a:xfrm>
          <a:off x="381000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304800</xdr:colOff>
      <xdr:row>2</xdr:row>
      <xdr:rowOff>142875</xdr:rowOff>
    </xdr:to>
    <xdr:sp macro="" textlink="">
      <xdr:nvSpPr>
        <xdr:cNvPr id="4098" name="AutoShape 2">
          <a:extLst>
            <a:ext uri="{FF2B5EF4-FFF2-40B4-BE49-F238E27FC236}">
              <a16:creationId xmlns:a16="http://schemas.microsoft.com/office/drawing/2014/main" id="{E3150BEC-7BB8-438E-8F91-A0395BFBA6AD}"/>
            </a:ext>
          </a:extLst>
        </xdr:cNvPr>
        <xdr:cNvSpPr>
          <a:spLocks noChangeAspect="1" noChangeArrowheads="1"/>
        </xdr:cNvSpPr>
      </xdr:nvSpPr>
      <xdr:spPr bwMode="auto">
        <a:xfrm>
          <a:off x="381000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28575</xdr:colOff>
      <xdr:row>10</xdr:row>
      <xdr:rowOff>152400</xdr:rowOff>
    </xdr:from>
    <xdr:to>
      <xdr:col>13</xdr:col>
      <xdr:colOff>161925</xdr:colOff>
      <xdr:row>20</xdr:row>
      <xdr:rowOff>107645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425CC83-70C8-47D0-8DAA-65B7D8FAD6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86600" y="2105025"/>
          <a:ext cx="2571750" cy="1888820"/>
        </a:xfrm>
        <a:prstGeom prst="rect">
          <a:avLst/>
        </a:prstGeom>
      </xdr:spPr>
    </xdr:pic>
    <xdr:clientData/>
  </xdr:twoCellAnchor>
  <xdr:twoCellAnchor editAs="oneCell">
    <xdr:from>
      <xdr:col>9</xdr:col>
      <xdr:colOff>161925</xdr:colOff>
      <xdr:row>22</xdr:row>
      <xdr:rowOff>57149</xdr:rowOff>
    </xdr:from>
    <xdr:to>
      <xdr:col>13</xdr:col>
      <xdr:colOff>123825</xdr:colOff>
      <xdr:row>31</xdr:row>
      <xdr:rowOff>93234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70B67CBB-1819-415E-99ED-BBDB00A2FA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219950" y="4343399"/>
          <a:ext cx="2400300" cy="178868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209550</xdr:colOff>
      <xdr:row>12</xdr:row>
      <xdr:rowOff>19050</xdr:rowOff>
    </xdr:from>
    <xdr:to>
      <xdr:col>11</xdr:col>
      <xdr:colOff>342154</xdr:colOff>
      <xdr:row>27</xdr:row>
      <xdr:rowOff>128636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33875" y="2209800"/>
          <a:ext cx="4456954" cy="2576561"/>
        </a:xfrm>
        <a:prstGeom prst="rect">
          <a:avLst/>
        </a:prstGeom>
      </xdr:spPr>
    </xdr:pic>
    <xdr:clientData/>
  </xdr:twoCellAnchor>
  <xdr:twoCellAnchor>
    <xdr:from>
      <xdr:col>6</xdr:col>
      <xdr:colOff>257175</xdr:colOff>
      <xdr:row>28</xdr:row>
      <xdr:rowOff>133350</xdr:rowOff>
    </xdr:from>
    <xdr:to>
      <xdr:col>12</xdr:col>
      <xdr:colOff>142875</xdr:colOff>
      <xdr:row>45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CC0D49C-062A-458B-B72A-1FB85AF39A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1402080</xdr:colOff>
      <xdr:row>2</xdr:row>
      <xdr:rowOff>0</xdr:rowOff>
    </xdr:from>
    <xdr:to>
      <xdr:col>8</xdr:col>
      <xdr:colOff>63731</xdr:colOff>
      <xdr:row>3</xdr:row>
      <xdr:rowOff>16105</xdr:rowOff>
    </xdr:to>
    <xdr:sp macro="" textlink="">
      <xdr:nvSpPr>
        <xdr:cNvPr id="2" name="Text Box 58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 txBox="1">
          <a:spLocks noChangeArrowheads="1"/>
        </xdr:cNvSpPr>
      </xdr:nvSpPr>
      <xdr:spPr bwMode="auto">
        <a:xfrm>
          <a:off x="4993005" y="0"/>
          <a:ext cx="61826" cy="2008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ERE\0_TERE%202020\1%20CATEDRAS%20FICH\5%20EXAMENES\TEMARIOS\1%20agosto%2026%202020\EXcel%20Freemat\corregidos\1%20Final%20B%20-%20SEBA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jercicio 12"/>
      <sheetName val="Ejercicio 13"/>
      <sheetName val="Ejercicio 14"/>
      <sheetName val="Ejercicio 15"/>
      <sheetName val="Ejercicio 16"/>
      <sheetName val="ejercicio 17"/>
    </sheetNames>
    <sheetDataSet>
      <sheetData sheetId="0">
        <row r="2">
          <cell r="A2">
            <v>1</v>
          </cell>
          <cell r="B2" t="str">
            <v>Gomez</v>
          </cell>
          <cell r="C2" t="str">
            <v>Juan</v>
          </cell>
          <cell r="D2">
            <v>6</v>
          </cell>
          <cell r="E2">
            <v>9</v>
          </cell>
          <cell r="F2">
            <v>7.5</v>
          </cell>
        </row>
        <row r="3">
          <cell r="A3">
            <v>2</v>
          </cell>
          <cell r="B3" t="str">
            <v>Perez</v>
          </cell>
          <cell r="C3" t="str">
            <v>Felipe</v>
          </cell>
          <cell r="D3">
            <v>7</v>
          </cell>
          <cell r="E3">
            <v>7</v>
          </cell>
          <cell r="F3">
            <v>7</v>
          </cell>
        </row>
        <row r="4">
          <cell r="A4">
            <v>3</v>
          </cell>
          <cell r="B4" t="str">
            <v>Arias</v>
          </cell>
          <cell r="C4" t="str">
            <v>Alma</v>
          </cell>
          <cell r="D4">
            <v>5</v>
          </cell>
          <cell r="E4">
            <v>7</v>
          </cell>
          <cell r="F4">
            <v>6</v>
          </cell>
        </row>
        <row r="5">
          <cell r="A5">
            <v>4</v>
          </cell>
          <cell r="B5" t="str">
            <v>Goris</v>
          </cell>
          <cell r="C5" t="str">
            <v>Emma</v>
          </cell>
          <cell r="D5">
            <v>9</v>
          </cell>
          <cell r="E5">
            <v>5</v>
          </cell>
          <cell r="F5">
            <v>7</v>
          </cell>
        </row>
        <row r="6">
          <cell r="A6">
            <v>5</v>
          </cell>
          <cell r="B6" t="str">
            <v>Vila</v>
          </cell>
          <cell r="C6" t="str">
            <v>Delma</v>
          </cell>
          <cell r="D6">
            <v>6</v>
          </cell>
          <cell r="E6">
            <v>9</v>
          </cell>
          <cell r="F6">
            <v>7.5</v>
          </cell>
        </row>
        <row r="7">
          <cell r="A7">
            <v>6</v>
          </cell>
          <cell r="B7" t="str">
            <v>Alvez</v>
          </cell>
          <cell r="C7" t="str">
            <v>Daniel</v>
          </cell>
          <cell r="D7">
            <v>5</v>
          </cell>
          <cell r="E7">
            <v>5</v>
          </cell>
          <cell r="F7">
            <v>5</v>
          </cell>
        </row>
        <row r="8">
          <cell r="A8">
            <v>7</v>
          </cell>
          <cell r="B8" t="str">
            <v>Garcia</v>
          </cell>
          <cell r="C8" t="str">
            <v>Ana</v>
          </cell>
          <cell r="D8">
            <v>4</v>
          </cell>
          <cell r="E8">
            <v>5</v>
          </cell>
          <cell r="F8">
            <v>4.5</v>
          </cell>
        </row>
        <row r="9">
          <cell r="A9">
            <v>8</v>
          </cell>
          <cell r="B9" t="str">
            <v>Garcia</v>
          </cell>
          <cell r="C9" t="str">
            <v>Luis</v>
          </cell>
          <cell r="D9">
            <v>5</v>
          </cell>
          <cell r="E9">
            <v>8</v>
          </cell>
          <cell r="F9">
            <v>6.5</v>
          </cell>
        </row>
        <row r="10">
          <cell r="A10">
            <v>9</v>
          </cell>
          <cell r="B10" t="str">
            <v>Farias</v>
          </cell>
          <cell r="C10" t="str">
            <v>José</v>
          </cell>
          <cell r="D10">
            <v>8</v>
          </cell>
          <cell r="E10">
            <v>8</v>
          </cell>
          <cell r="F10">
            <v>8</v>
          </cell>
        </row>
        <row r="11">
          <cell r="A11">
            <v>10</v>
          </cell>
          <cell r="B11" t="str">
            <v>Uriarte</v>
          </cell>
          <cell r="C11" t="str">
            <v>Clara</v>
          </cell>
          <cell r="D11">
            <v>9</v>
          </cell>
          <cell r="E11">
            <v>9</v>
          </cell>
          <cell r="F11">
            <v>9</v>
          </cell>
        </row>
        <row r="12">
          <cell r="A12">
            <v>11</v>
          </cell>
          <cell r="B12" t="str">
            <v>Legui</v>
          </cell>
          <cell r="C12" t="str">
            <v>Larisa</v>
          </cell>
          <cell r="D12">
            <v>4</v>
          </cell>
          <cell r="E12">
            <v>6</v>
          </cell>
          <cell r="F12">
            <v>5</v>
          </cell>
        </row>
        <row r="13">
          <cell r="A13">
            <v>12</v>
          </cell>
          <cell r="B13" t="str">
            <v>Lopez</v>
          </cell>
          <cell r="C13" t="str">
            <v>Luna</v>
          </cell>
          <cell r="D13">
            <v>9</v>
          </cell>
          <cell r="E13">
            <v>8</v>
          </cell>
          <cell r="F13">
            <v>8.5</v>
          </cell>
        </row>
        <row r="14">
          <cell r="A14">
            <v>13</v>
          </cell>
          <cell r="B14" t="str">
            <v>Oliva</v>
          </cell>
          <cell r="C14" t="str">
            <v>Luisa</v>
          </cell>
          <cell r="D14">
            <v>6</v>
          </cell>
          <cell r="E14">
            <v>6</v>
          </cell>
          <cell r="F14">
            <v>6</v>
          </cell>
        </row>
        <row r="15">
          <cell r="A15">
            <v>14</v>
          </cell>
          <cell r="B15" t="str">
            <v>Valls</v>
          </cell>
          <cell r="C15" t="str">
            <v>Felix</v>
          </cell>
          <cell r="D15">
            <v>8</v>
          </cell>
          <cell r="E15">
            <v>7</v>
          </cell>
          <cell r="F15">
            <v>7.5</v>
          </cell>
        </row>
        <row r="16">
          <cell r="A16">
            <v>15</v>
          </cell>
          <cell r="B16" t="str">
            <v>Benitez</v>
          </cell>
          <cell r="C16" t="str">
            <v>Marcos</v>
          </cell>
          <cell r="D16">
            <v>4</v>
          </cell>
          <cell r="E16">
            <v>4</v>
          </cell>
          <cell r="F16">
            <v>4</v>
          </cell>
        </row>
        <row r="17">
          <cell r="A17">
            <v>16</v>
          </cell>
          <cell r="B17" t="str">
            <v>Meris</v>
          </cell>
          <cell r="C17" t="str">
            <v>Mora</v>
          </cell>
          <cell r="D17">
            <v>10</v>
          </cell>
          <cell r="E17">
            <v>10</v>
          </cell>
          <cell r="F17">
            <v>10</v>
          </cell>
        </row>
        <row r="18">
          <cell r="A18">
            <v>17</v>
          </cell>
          <cell r="B18" t="str">
            <v>Pez</v>
          </cell>
          <cell r="C18" t="str">
            <v>Sandra</v>
          </cell>
          <cell r="D18">
            <v>3</v>
          </cell>
          <cell r="E18">
            <v>7</v>
          </cell>
          <cell r="F18">
            <v>5</v>
          </cell>
        </row>
        <row r="19">
          <cell r="A19">
            <v>18</v>
          </cell>
          <cell r="B19" t="str">
            <v>Gutz</v>
          </cell>
          <cell r="C19" t="str">
            <v>Paulina</v>
          </cell>
          <cell r="D19">
            <v>5</v>
          </cell>
          <cell r="E19">
            <v>6</v>
          </cell>
          <cell r="F19">
            <v>5.5</v>
          </cell>
        </row>
        <row r="20">
          <cell r="A20">
            <v>19</v>
          </cell>
          <cell r="B20" t="str">
            <v>Frias</v>
          </cell>
          <cell r="C20" t="str">
            <v>Pedro</v>
          </cell>
          <cell r="D20">
            <v>7</v>
          </cell>
          <cell r="E20">
            <v>5</v>
          </cell>
          <cell r="F20">
            <v>6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11"/>
  <sheetViews>
    <sheetView zoomScaleNormal="100" workbookViewId="0">
      <selection activeCell="E6" sqref="E6"/>
    </sheetView>
  </sheetViews>
  <sheetFormatPr baseColWidth="10" defaultRowHeight="12.75"/>
  <sheetData>
    <row r="1" spans="2:10">
      <c r="F1" s="44" t="s">
        <v>21</v>
      </c>
      <c r="G1" s="45"/>
      <c r="H1" s="45" t="s">
        <v>22</v>
      </c>
      <c r="I1" s="45"/>
      <c r="J1" s="46"/>
    </row>
    <row r="2" spans="2:10">
      <c r="F2" t="s">
        <v>63</v>
      </c>
      <c r="G2" s="47"/>
      <c r="H2" s="47"/>
      <c r="I2" s="47"/>
      <c r="J2" s="48"/>
    </row>
    <row r="3" spans="2:10" ht="13.5" thickBot="1">
      <c r="B3" t="s">
        <v>23</v>
      </c>
      <c r="F3" s="49"/>
      <c r="G3" s="50"/>
      <c r="H3" s="50"/>
      <c r="I3" s="50"/>
      <c r="J3" s="51"/>
    </row>
    <row r="4" spans="2:10">
      <c r="B4" s="52"/>
      <c r="C4" s="53"/>
      <c r="D4" s="53"/>
      <c r="E4" s="54"/>
    </row>
    <row r="5" spans="2:10">
      <c r="B5" s="55"/>
      <c r="C5" s="47"/>
      <c r="D5" s="47"/>
      <c r="E5" s="48"/>
      <c r="G5" s="43" t="s">
        <v>24</v>
      </c>
    </row>
    <row r="6" spans="2:10">
      <c r="B6" s="55"/>
      <c r="C6" s="47"/>
      <c r="D6" s="47"/>
      <c r="E6" s="48"/>
    </row>
    <row r="7" spans="2:10">
      <c r="B7" s="55"/>
      <c r="C7" s="47"/>
      <c r="D7" s="47"/>
      <c r="E7" s="48"/>
    </row>
    <row r="8" spans="2:10">
      <c r="B8" s="55"/>
      <c r="C8" s="47"/>
      <c r="D8" s="47"/>
      <c r="E8" s="48"/>
    </row>
    <row r="9" spans="2:10">
      <c r="B9" s="55"/>
      <c r="C9" s="47"/>
      <c r="D9" s="47"/>
      <c r="E9" s="48"/>
    </row>
    <row r="10" spans="2:10">
      <c r="B10" s="55"/>
      <c r="C10" s="47"/>
      <c r="D10" s="47"/>
      <c r="E10" s="48"/>
    </row>
    <row r="11" spans="2:10" ht="13.5" thickBot="1">
      <c r="B11" s="49"/>
      <c r="C11" s="50"/>
      <c r="D11" s="50"/>
      <c r="E11" s="5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46"/>
  <sheetViews>
    <sheetView topLeftCell="A34" workbookViewId="0">
      <selection activeCell="C41" sqref="C41"/>
    </sheetView>
  </sheetViews>
  <sheetFormatPr baseColWidth="10" defaultRowHeight="15"/>
  <cols>
    <col min="1" max="8" width="11.42578125" style="34"/>
    <col min="9" max="9" width="14.42578125" style="34" customWidth="1"/>
    <col min="10" max="10" width="13.5703125" style="34" customWidth="1"/>
    <col min="11" max="11" width="4.5703125" style="34" customWidth="1"/>
    <col min="12" max="12" width="7" style="34" customWidth="1"/>
    <col min="13" max="16384" width="11.42578125" style="34"/>
  </cols>
  <sheetData>
    <row r="1" spans="1:12" ht="15.75" thickBot="1">
      <c r="A1" s="2" t="s">
        <v>44</v>
      </c>
    </row>
    <row r="2" spans="1:12">
      <c r="A2" s="7" t="s">
        <v>25</v>
      </c>
    </row>
    <row r="3" spans="1:12">
      <c r="A3" s="7"/>
    </row>
    <row r="4" spans="1:12" ht="15.75" thickBot="1">
      <c r="A4" s="7" t="s">
        <v>26</v>
      </c>
      <c r="B4" s="35"/>
      <c r="C4" s="35"/>
      <c r="D4" s="35"/>
      <c r="E4" s="35"/>
      <c r="F4" s="35"/>
      <c r="G4" s="35"/>
      <c r="H4" s="35"/>
      <c r="I4" s="35"/>
      <c r="J4" s="35"/>
      <c r="L4" s="34" t="s">
        <v>27</v>
      </c>
    </row>
    <row r="5" spans="1:12">
      <c r="A5" s="56" t="s">
        <v>28</v>
      </c>
      <c r="B5" s="57"/>
      <c r="C5" s="58"/>
      <c r="D5" s="57"/>
      <c r="E5" s="59"/>
      <c r="F5" s="57" t="s">
        <v>29</v>
      </c>
      <c r="G5" s="59"/>
      <c r="H5" s="59"/>
      <c r="I5" s="60"/>
      <c r="J5" s="61"/>
      <c r="K5" s="38"/>
      <c r="L5" s="38"/>
    </row>
    <row r="6" spans="1:12">
      <c r="A6" s="62"/>
      <c r="B6" s="7"/>
      <c r="C6" s="31"/>
      <c r="D6" s="7"/>
      <c r="E6" s="35"/>
      <c r="F6" s="7"/>
      <c r="G6" s="35"/>
      <c r="H6" s="35"/>
      <c r="I6" s="63"/>
      <c r="J6" s="61"/>
      <c r="K6" s="38">
        <v>1</v>
      </c>
      <c r="L6" s="38">
        <v>0.6</v>
      </c>
    </row>
    <row r="7" spans="1:12">
      <c r="A7" s="62"/>
      <c r="B7" s="7"/>
      <c r="C7" s="31"/>
      <c r="D7" s="7"/>
      <c r="E7" s="35"/>
      <c r="F7" s="64"/>
      <c r="G7" s="64"/>
      <c r="H7" s="35"/>
      <c r="I7" s="63"/>
      <c r="J7" s="61"/>
      <c r="K7" s="103" t="s">
        <v>30</v>
      </c>
      <c r="L7" s="38">
        <v>0.6</v>
      </c>
    </row>
    <row r="8" spans="1:12" ht="15.75" thickBot="1">
      <c r="A8" s="62"/>
      <c r="B8" s="7"/>
      <c r="C8" s="31"/>
      <c r="D8" s="7"/>
      <c r="E8" s="35"/>
      <c r="F8" s="7"/>
      <c r="G8" s="35"/>
      <c r="H8" s="35"/>
      <c r="I8" s="63"/>
      <c r="J8" s="61"/>
      <c r="K8" s="103" t="s">
        <v>31</v>
      </c>
      <c r="L8" s="38">
        <v>0.6</v>
      </c>
    </row>
    <row r="9" spans="1:12" ht="15.75" thickBot="1">
      <c r="A9" s="65" t="s">
        <v>32</v>
      </c>
      <c r="B9" s="66"/>
      <c r="C9" s="67"/>
      <c r="D9" s="66"/>
      <c r="E9" s="66"/>
      <c r="F9" s="66"/>
      <c r="G9" s="66"/>
      <c r="H9" s="68"/>
      <c r="I9" s="69"/>
      <c r="J9" s="61"/>
      <c r="K9" s="38">
        <v>3</v>
      </c>
      <c r="L9" s="38">
        <v>0.7</v>
      </c>
    </row>
    <row r="10" spans="1:12" ht="15.75" thickBot="1">
      <c r="A10" s="70"/>
      <c r="B10" s="7"/>
      <c r="C10" s="31"/>
      <c r="D10" s="7"/>
      <c r="E10" s="35"/>
      <c r="F10" s="7"/>
      <c r="G10" s="35"/>
      <c r="H10" s="35"/>
      <c r="I10" s="71"/>
      <c r="J10" s="61"/>
      <c r="K10" s="38"/>
      <c r="L10" s="38"/>
    </row>
    <row r="11" spans="1:12">
      <c r="A11" s="56" t="s">
        <v>33</v>
      </c>
      <c r="B11" s="57"/>
      <c r="C11" s="58"/>
      <c r="D11" s="57"/>
      <c r="E11" s="59"/>
      <c r="F11" s="57"/>
      <c r="G11" s="59"/>
      <c r="H11" s="59"/>
      <c r="I11" s="60"/>
      <c r="J11" s="61"/>
      <c r="K11" s="35"/>
    </row>
    <row r="12" spans="1:12">
      <c r="A12" s="72"/>
      <c r="B12" s="7"/>
      <c r="C12" s="31"/>
      <c r="D12" s="7"/>
      <c r="E12" s="7"/>
      <c r="F12" s="35"/>
      <c r="G12" s="35"/>
      <c r="H12" s="35"/>
      <c r="I12" s="73"/>
      <c r="J12" s="74"/>
      <c r="K12" s="35"/>
    </row>
    <row r="13" spans="1:12">
      <c r="A13" s="37" t="s">
        <v>34</v>
      </c>
      <c r="B13" s="35"/>
      <c r="C13" s="35"/>
      <c r="D13" s="35"/>
      <c r="E13" s="35"/>
      <c r="F13" s="35"/>
      <c r="G13" s="35"/>
      <c r="H13" s="35"/>
      <c r="I13" s="73"/>
      <c r="J13" s="35"/>
      <c r="K13" s="35"/>
    </row>
    <row r="14" spans="1:12" ht="15.75" thickBot="1">
      <c r="A14" s="62"/>
      <c r="B14" s="35"/>
      <c r="C14" s="35"/>
      <c r="D14" s="35"/>
      <c r="E14" s="35"/>
      <c r="F14" s="35"/>
      <c r="G14" s="35"/>
      <c r="H14" s="35"/>
      <c r="I14" s="73"/>
      <c r="J14" s="35"/>
      <c r="K14" s="35"/>
    </row>
    <row r="15" spans="1:12">
      <c r="A15" s="75"/>
      <c r="B15" s="35"/>
      <c r="C15" s="35"/>
      <c r="D15" s="76">
        <v>43831</v>
      </c>
      <c r="E15" s="35"/>
      <c r="F15" s="35"/>
      <c r="G15" s="35"/>
      <c r="H15" s="35"/>
      <c r="I15" s="73"/>
      <c r="J15" s="35"/>
      <c r="K15" s="35"/>
    </row>
    <row r="16" spans="1:12" ht="15.75" thickBot="1">
      <c r="A16" s="77"/>
      <c r="B16" s="35"/>
      <c r="C16" s="35"/>
      <c r="D16" s="78">
        <v>43982</v>
      </c>
      <c r="E16" s="35"/>
      <c r="F16" s="35"/>
      <c r="G16" s="35"/>
      <c r="H16" s="35"/>
      <c r="I16" s="73"/>
      <c r="J16" s="35"/>
      <c r="K16" s="35"/>
    </row>
    <row r="17" spans="1:11">
      <c r="A17" s="77"/>
      <c r="B17" s="35"/>
      <c r="C17" s="35"/>
      <c r="D17" s="35"/>
      <c r="E17" s="35"/>
      <c r="F17" s="35"/>
      <c r="G17" s="35"/>
      <c r="H17" s="35"/>
      <c r="I17" s="73"/>
      <c r="J17" s="35"/>
      <c r="K17" s="35"/>
    </row>
    <row r="18" spans="1:11">
      <c r="A18" s="77"/>
      <c r="B18" s="35"/>
      <c r="C18" s="35"/>
      <c r="D18" s="35"/>
      <c r="E18" s="35"/>
      <c r="F18" s="35"/>
      <c r="G18" s="35"/>
      <c r="H18" s="35"/>
      <c r="I18" s="73"/>
      <c r="J18" s="35"/>
      <c r="K18" s="35"/>
    </row>
    <row r="19" spans="1:11">
      <c r="A19" s="77"/>
      <c r="B19" s="35"/>
      <c r="C19" s="35"/>
      <c r="D19" s="35"/>
      <c r="E19" s="35"/>
      <c r="F19" s="35"/>
      <c r="G19" s="35"/>
      <c r="H19" s="35"/>
      <c r="I19" s="73"/>
      <c r="J19" s="35"/>
      <c r="K19" s="35"/>
    </row>
    <row r="20" spans="1:11" ht="15.75" thickBot="1">
      <c r="A20" s="79"/>
      <c r="B20" s="35"/>
      <c r="C20" s="35"/>
      <c r="D20" s="35"/>
      <c r="E20" s="35"/>
      <c r="F20" s="35"/>
      <c r="G20" s="35"/>
      <c r="H20" s="35"/>
      <c r="I20" s="73"/>
      <c r="J20" s="35"/>
      <c r="K20" s="35"/>
    </row>
    <row r="21" spans="1:11" ht="15.75" thickBot="1">
      <c r="A21" s="37"/>
      <c r="B21" s="35"/>
      <c r="C21" s="35"/>
      <c r="D21" s="35"/>
      <c r="E21" s="35"/>
      <c r="F21" s="35"/>
      <c r="G21" s="35"/>
      <c r="H21" s="35"/>
      <c r="I21" s="73"/>
      <c r="J21" s="35"/>
      <c r="K21" s="35"/>
    </row>
    <row r="22" spans="1:11" ht="15.75" thickBot="1">
      <c r="A22" s="32" t="s">
        <v>35</v>
      </c>
      <c r="B22" s="33"/>
      <c r="C22" s="33"/>
      <c r="D22" s="33"/>
      <c r="E22" s="33"/>
      <c r="F22" s="33"/>
      <c r="G22" s="33"/>
      <c r="H22" s="33"/>
      <c r="I22" s="80"/>
      <c r="J22" s="35"/>
      <c r="K22" s="35"/>
    </row>
    <row r="23" spans="1:11">
      <c r="A23" s="81"/>
      <c r="B23" s="59"/>
      <c r="C23" s="59"/>
      <c r="D23" s="59"/>
      <c r="E23" s="59"/>
      <c r="F23" s="59"/>
      <c r="G23" s="59"/>
      <c r="H23" s="59"/>
      <c r="I23" s="82"/>
      <c r="J23" s="35"/>
      <c r="K23" s="35"/>
    </row>
    <row r="24" spans="1:11">
      <c r="A24" s="62"/>
      <c r="B24" s="35"/>
      <c r="C24" s="35"/>
      <c r="D24" s="35"/>
      <c r="E24" s="35"/>
      <c r="F24" s="35"/>
      <c r="G24" s="35"/>
      <c r="H24" s="35"/>
      <c r="I24" s="73"/>
      <c r="J24" s="35"/>
      <c r="K24" s="35"/>
    </row>
    <row r="25" spans="1:11">
      <c r="A25" s="62" t="s">
        <v>36</v>
      </c>
      <c r="B25" s="35"/>
      <c r="C25" s="35"/>
      <c r="D25" s="35"/>
      <c r="E25" s="35"/>
      <c r="F25" s="35"/>
      <c r="G25" s="35"/>
      <c r="H25" s="35"/>
      <c r="I25" s="73"/>
      <c r="J25" s="71"/>
      <c r="K25" s="35"/>
    </row>
    <row r="26" spans="1:11" ht="15.75" thickBot="1">
      <c r="A26" s="83"/>
      <c r="B26" s="84"/>
      <c r="C26" s="35"/>
      <c r="D26" s="35"/>
      <c r="E26" s="35"/>
      <c r="F26" s="35"/>
      <c r="G26" s="84"/>
      <c r="H26" s="35"/>
      <c r="I26" s="73"/>
      <c r="J26" s="36"/>
      <c r="K26" s="35"/>
    </row>
    <row r="27" spans="1:11">
      <c r="A27" s="83"/>
      <c r="B27" s="85"/>
      <c r="C27" s="35"/>
      <c r="D27" s="86">
        <v>10</v>
      </c>
      <c r="E27" s="35"/>
      <c r="F27" s="35"/>
      <c r="G27" s="84"/>
      <c r="H27" s="35"/>
      <c r="I27" s="73"/>
      <c r="J27" s="36"/>
      <c r="K27" s="35"/>
    </row>
    <row r="28" spans="1:11" ht="15.75" thickBot="1">
      <c r="A28" s="83"/>
      <c r="B28" s="87"/>
      <c r="C28" s="35"/>
      <c r="D28" s="88">
        <v>20</v>
      </c>
      <c r="E28" s="35"/>
      <c r="F28" s="35"/>
      <c r="G28" s="84"/>
      <c r="H28" s="35"/>
      <c r="I28" s="73"/>
      <c r="J28" s="36"/>
      <c r="K28" s="35"/>
    </row>
    <row r="29" spans="1:11">
      <c r="A29" s="83"/>
      <c r="B29" s="87"/>
      <c r="C29" s="35"/>
      <c r="D29" s="35"/>
      <c r="E29" s="35"/>
      <c r="F29" s="35"/>
      <c r="G29" s="84"/>
      <c r="H29" s="35"/>
      <c r="I29" s="73"/>
      <c r="J29" s="36"/>
      <c r="K29" s="35"/>
    </row>
    <row r="30" spans="1:11" ht="15.75" thickBot="1">
      <c r="A30" s="83"/>
      <c r="B30" s="89"/>
      <c r="C30" s="35"/>
      <c r="D30" s="35"/>
      <c r="E30" s="35"/>
      <c r="F30" s="35"/>
      <c r="G30" s="84"/>
      <c r="H30" s="90"/>
      <c r="I30" s="73"/>
      <c r="J30" s="36"/>
      <c r="K30" s="35"/>
    </row>
    <row r="31" spans="1:11" ht="15.75" thickBot="1">
      <c r="A31" s="83"/>
      <c r="B31" s="84"/>
      <c r="C31" s="35"/>
      <c r="D31" s="35"/>
      <c r="E31" s="35"/>
      <c r="F31" s="35"/>
      <c r="G31" s="84"/>
      <c r="H31" s="90"/>
      <c r="I31" s="73"/>
      <c r="J31" s="36"/>
      <c r="K31" s="35"/>
    </row>
    <row r="32" spans="1:11" ht="15.75" thickBot="1">
      <c r="A32" s="32" t="s">
        <v>35</v>
      </c>
      <c r="B32" s="91"/>
      <c r="C32" s="33"/>
      <c r="D32" s="33"/>
      <c r="E32" s="33"/>
      <c r="F32" s="33"/>
      <c r="G32" s="91"/>
      <c r="H32" s="92"/>
      <c r="I32" s="80"/>
      <c r="J32" s="36"/>
      <c r="K32" s="35"/>
    </row>
    <row r="33" spans="1:11">
      <c r="A33" s="93"/>
      <c r="B33" s="84"/>
      <c r="D33" s="35"/>
      <c r="E33" s="35"/>
      <c r="F33" s="35"/>
      <c r="G33" s="84"/>
      <c r="H33" s="90"/>
      <c r="I33" s="35"/>
      <c r="J33" s="36"/>
      <c r="K33" s="35"/>
    </row>
    <row r="34" spans="1:11" ht="15.75" thickBot="1">
      <c r="A34" s="93"/>
      <c r="B34" s="84"/>
      <c r="D34" s="35"/>
      <c r="E34" s="35"/>
      <c r="F34" s="35"/>
      <c r="G34" s="84"/>
      <c r="H34" s="90"/>
      <c r="I34" s="35"/>
      <c r="J34" s="36"/>
      <c r="K34" s="35"/>
    </row>
    <row r="35" spans="1:11">
      <c r="A35" s="94" t="s">
        <v>37</v>
      </c>
      <c r="B35" s="59"/>
      <c r="C35" s="59"/>
      <c r="D35" s="59"/>
      <c r="E35" s="59"/>
      <c r="F35" s="59"/>
      <c r="G35" s="95"/>
      <c r="H35" s="95"/>
      <c r="I35" s="59"/>
      <c r="J35" s="82"/>
      <c r="K35" s="35"/>
    </row>
    <row r="36" spans="1:11">
      <c r="A36" s="62" t="s">
        <v>38</v>
      </c>
      <c r="B36" s="35"/>
      <c r="C36" s="35"/>
      <c r="D36" s="35"/>
      <c r="E36" s="35"/>
      <c r="F36" s="35"/>
      <c r="G36" s="35"/>
      <c r="H36" s="35"/>
      <c r="I36" s="96"/>
      <c r="J36" s="73"/>
      <c r="K36" s="35"/>
    </row>
    <row r="37" spans="1:11" ht="15.75" thickBot="1">
      <c r="A37" s="37"/>
      <c r="B37" s="35"/>
      <c r="C37" s="35"/>
      <c r="D37" s="35"/>
      <c r="E37" s="35"/>
      <c r="F37" s="35"/>
      <c r="G37" s="35"/>
      <c r="H37" s="35"/>
      <c r="I37" s="35"/>
      <c r="J37" s="73"/>
      <c r="K37" s="35"/>
    </row>
    <row r="38" spans="1:11" ht="15.75" thickBot="1">
      <c r="A38" s="37"/>
      <c r="B38" s="97" t="s">
        <v>59</v>
      </c>
      <c r="C38" s="35"/>
      <c r="D38" s="35"/>
      <c r="E38" s="35" t="s">
        <v>59</v>
      </c>
      <c r="F38" s="35"/>
      <c r="G38" s="35"/>
      <c r="H38" s="35"/>
      <c r="I38" s="35"/>
      <c r="J38" s="73"/>
      <c r="K38" s="35"/>
    </row>
    <row r="39" spans="1:11" ht="15.75" thickBot="1">
      <c r="A39" s="37"/>
      <c r="B39" s="97" t="s">
        <v>64</v>
      </c>
      <c r="C39" s="35"/>
      <c r="D39" s="35"/>
      <c r="E39" s="35" t="s">
        <v>64</v>
      </c>
      <c r="F39" s="35"/>
      <c r="G39" s="35"/>
      <c r="H39" s="35"/>
      <c r="I39" s="35"/>
      <c r="J39" s="73"/>
      <c r="K39" s="35"/>
    </row>
    <row r="40" spans="1:11" ht="15.75" thickBot="1">
      <c r="A40" s="37"/>
      <c r="B40" s="97" t="s">
        <v>65</v>
      </c>
      <c r="C40" s="35"/>
      <c r="D40" s="35"/>
      <c r="E40" s="35" t="s">
        <v>65</v>
      </c>
      <c r="F40" s="35"/>
      <c r="G40" s="35"/>
      <c r="H40" s="35"/>
      <c r="I40" s="35"/>
      <c r="J40" s="73"/>
      <c r="K40" s="35"/>
    </row>
    <row r="41" spans="1:11" ht="15.75" thickBot="1">
      <c r="A41" s="37"/>
      <c r="B41" s="97" t="s">
        <v>66</v>
      </c>
      <c r="C41" s="35"/>
      <c r="D41" s="35"/>
      <c r="E41" s="35" t="s">
        <v>66</v>
      </c>
      <c r="F41" s="35"/>
      <c r="G41" s="35"/>
      <c r="H41" s="35"/>
      <c r="I41" s="35"/>
      <c r="J41" s="73"/>
    </row>
    <row r="42" spans="1:11" ht="15.75" thickBot="1">
      <c r="A42" s="98"/>
      <c r="B42" s="97" t="s">
        <v>67</v>
      </c>
      <c r="C42" s="35"/>
      <c r="D42" s="35"/>
      <c r="E42" s="35" t="s">
        <v>67</v>
      </c>
      <c r="F42" s="35"/>
      <c r="G42" s="35"/>
      <c r="H42" s="35"/>
      <c r="I42" s="35"/>
      <c r="J42" s="73"/>
    </row>
    <row r="43" spans="1:11">
      <c r="A43" s="37"/>
      <c r="B43" s="97" t="s">
        <v>68</v>
      </c>
      <c r="C43" s="35"/>
      <c r="D43" s="35"/>
      <c r="E43" s="35" t="s">
        <v>68</v>
      </c>
      <c r="F43" s="35"/>
      <c r="G43" s="35"/>
      <c r="H43" s="35"/>
      <c r="I43" s="35"/>
      <c r="J43" s="73"/>
    </row>
    <row r="44" spans="1:11" ht="15.75" thickBot="1">
      <c r="A44" s="37"/>
      <c r="B44" s="99"/>
      <c r="C44" s="35"/>
      <c r="D44" s="35"/>
      <c r="E44" s="35"/>
      <c r="F44" s="35"/>
      <c r="G44" s="35"/>
      <c r="H44" s="35"/>
      <c r="I44" s="35"/>
      <c r="J44" s="73"/>
    </row>
    <row r="45" spans="1:11" ht="15.75" thickBot="1">
      <c r="A45" s="37"/>
      <c r="B45" s="35"/>
      <c r="C45" s="35"/>
      <c r="D45" s="35"/>
      <c r="E45" s="35"/>
      <c r="F45" s="35"/>
      <c r="G45" s="35"/>
      <c r="H45" s="35"/>
      <c r="I45" s="35"/>
      <c r="J45" s="73"/>
    </row>
    <row r="46" spans="1:11" ht="15.75" thickBot="1">
      <c r="A46" s="32" t="s">
        <v>39</v>
      </c>
      <c r="B46" s="33"/>
      <c r="C46" s="33"/>
      <c r="D46" s="33"/>
      <c r="E46" s="80"/>
      <c r="F46" s="80"/>
      <c r="G46" s="33"/>
      <c r="H46" s="80"/>
      <c r="I46" s="39"/>
      <c r="J46" s="100"/>
    </row>
  </sheetData>
  <sortState xmlns:xlrd2="http://schemas.microsoft.com/office/spreadsheetml/2017/richdata2" ref="B39:B44">
    <sortCondition ref="B39:B44"/>
  </sortState>
  <dataConsolidate/>
  <phoneticPr fontId="18" type="noConversion"/>
  <dataValidations count="4">
    <dataValidation type="date" allowBlank="1" showInputMessage="1" showErrorMessage="1" sqref="A26:A31 A33:A34" xr:uid="{00000000-0002-0000-0100-000000000000}">
      <formula1>H$85</formula1>
      <formula2>H$86</formula2>
    </dataValidation>
    <dataValidation type="whole" allowBlank="1" showInputMessage="1" showErrorMessage="1" sqref="B35" xr:uid="{00000000-0002-0000-0100-000001000000}">
      <formula1>H$87</formula1>
      <formula2>H$88</formula2>
    </dataValidation>
    <dataValidation type="date" allowBlank="1" showInputMessage="1" showErrorMessage="1" sqref="A15:A20" xr:uid="{7E6DB603-DB94-4AFE-9298-342E2A2B08C3}">
      <formula1>D15</formula1>
      <formula2>D16</formula2>
    </dataValidation>
    <dataValidation type="whole" allowBlank="1" showInputMessage="1" showErrorMessage="1" sqref="B27:B30" xr:uid="{7A881089-7C20-4AD4-9D8E-C32F12B43834}">
      <formula1>D27</formula1>
      <formula2>D28</formula2>
    </dataValidation>
  </dataValidation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45"/>
  <sheetViews>
    <sheetView tabSelected="1" zoomScaleNormal="100" workbookViewId="0">
      <selection activeCell="F36" sqref="F36"/>
    </sheetView>
  </sheetViews>
  <sheetFormatPr baseColWidth="10" defaultColWidth="11.5703125" defaultRowHeight="12.75"/>
  <cols>
    <col min="1" max="2" width="11.5703125" style="6"/>
    <col min="3" max="3" width="11.7109375" style="6" bestFit="1" customWidth="1"/>
    <col min="4" max="4" width="11.5703125" style="6"/>
    <col min="5" max="5" width="15.42578125" style="6" customWidth="1"/>
    <col min="6" max="6" width="6.140625" style="6" customWidth="1"/>
    <col min="7" max="7" width="12.42578125" style="6" customWidth="1"/>
    <col min="8" max="8" width="11.5703125" style="20"/>
    <col min="9" max="16384" width="11.5703125" style="6"/>
  </cols>
  <sheetData>
    <row r="1" spans="1:14" ht="21.6" customHeight="1" thickBot="1">
      <c r="A1" s="1" t="s">
        <v>44</v>
      </c>
      <c r="B1" s="3" t="s">
        <v>0</v>
      </c>
      <c r="C1" s="4"/>
      <c r="D1" s="4"/>
      <c r="E1" s="5"/>
    </row>
    <row r="2" spans="1:14" ht="21.6" customHeight="1" thickBot="1">
      <c r="A2" s="32" t="s">
        <v>41</v>
      </c>
      <c r="B2" s="101"/>
      <c r="C2" s="102"/>
      <c r="D2" s="9"/>
      <c r="E2" s="10"/>
    </row>
    <row r="3" spans="1:14" s="9" customFormat="1" ht="15">
      <c r="C3" s="9" t="s">
        <v>3</v>
      </c>
      <c r="D3" s="19" t="s">
        <v>4</v>
      </c>
      <c r="H3" s="21"/>
    </row>
    <row r="4" spans="1:14" s="9" customFormat="1">
      <c r="J4" s="25" t="s">
        <v>1</v>
      </c>
    </row>
    <row r="5" spans="1:14" s="9" customFormat="1">
      <c r="A5" s="9" t="s">
        <v>18</v>
      </c>
      <c r="I5" s="13">
        <v>0.2</v>
      </c>
      <c r="J5" s="25"/>
    </row>
    <row r="6" spans="1:14" s="9" customFormat="1">
      <c r="A6" s="9" t="s">
        <v>15</v>
      </c>
      <c r="I6" s="13">
        <v>0.5</v>
      </c>
      <c r="J6" s="25"/>
    </row>
    <row r="7" spans="1:14" s="9" customFormat="1">
      <c r="A7" s="9" t="s">
        <v>16</v>
      </c>
      <c r="I7" s="13">
        <v>0.3</v>
      </c>
      <c r="J7" s="25"/>
    </row>
    <row r="8" spans="1:14" s="9" customFormat="1">
      <c r="A8" s="9" t="s">
        <v>40</v>
      </c>
      <c r="I8" s="13">
        <v>0.5</v>
      </c>
      <c r="J8" s="25"/>
      <c r="K8" s="11"/>
      <c r="L8" s="11"/>
      <c r="M8" s="11"/>
      <c r="N8" s="11"/>
    </row>
    <row r="9" spans="1:14" s="9" customFormat="1">
      <c r="I9" s="13">
        <v>1</v>
      </c>
      <c r="J9" s="25"/>
      <c r="K9" s="11"/>
      <c r="L9" s="11"/>
      <c r="M9" s="11"/>
      <c r="N9" s="11"/>
    </row>
    <row r="10" spans="1:14" s="9" customFormat="1">
      <c r="H10" s="21"/>
      <c r="J10" s="26">
        <f>SUM(J5:J9)</f>
        <v>0</v>
      </c>
    </row>
    <row r="11" spans="1:14" s="9" customFormat="1" ht="13.5" thickBot="1">
      <c r="A11" s="27" t="s">
        <v>17</v>
      </c>
      <c r="H11" s="21"/>
    </row>
    <row r="12" spans="1:14" s="9" customFormat="1">
      <c r="A12" s="104">
        <v>0</v>
      </c>
      <c r="H12" s="21"/>
    </row>
    <row r="13" spans="1:14" s="9" customFormat="1" ht="13.5" thickBot="1">
      <c r="A13" s="105">
        <v>10</v>
      </c>
      <c r="H13" s="21"/>
    </row>
    <row r="14" spans="1:14" s="9" customFormat="1" ht="15">
      <c r="A14" s="8"/>
      <c r="B14" s="12" t="s">
        <v>5</v>
      </c>
      <c r="C14" s="13" t="s">
        <v>2</v>
      </c>
      <c r="E14" s="11"/>
      <c r="F14" s="11"/>
      <c r="G14" s="11"/>
      <c r="H14" s="22"/>
    </row>
    <row r="15" spans="1:14" s="9" customFormat="1">
      <c r="A15" s="14"/>
      <c r="B15" s="40">
        <f>A12</f>
        <v>0</v>
      </c>
      <c r="C15" s="41">
        <f>SIN(RADIANS(B15+180))</f>
        <v>1.22514845490862E-16</v>
      </c>
      <c r="D15" s="15"/>
      <c r="H15" s="21"/>
    </row>
    <row r="16" spans="1:14" s="9" customFormat="1">
      <c r="A16" s="16"/>
      <c r="B16" s="42">
        <f>B15+$A$13</f>
        <v>10</v>
      </c>
      <c r="C16" s="41">
        <f t="shared" ref="C16:C45" si="0">SIN(RADIANS(B16+180))</f>
        <v>-0.17364817766693047</v>
      </c>
      <c r="H16" s="21"/>
    </row>
    <row r="17" spans="1:11" s="9" customFormat="1">
      <c r="A17" s="16"/>
      <c r="B17" s="42">
        <f t="shared" ref="B17:B45" si="1">B16+$A$13</f>
        <v>20</v>
      </c>
      <c r="C17" s="41">
        <f t="shared" si="0"/>
        <v>-0.34202014332566866</v>
      </c>
      <c r="H17" s="21"/>
    </row>
    <row r="18" spans="1:11" s="9" customFormat="1">
      <c r="A18" s="16"/>
      <c r="B18" s="42">
        <f t="shared" si="1"/>
        <v>30</v>
      </c>
      <c r="C18" s="41">
        <f t="shared" si="0"/>
        <v>-0.50000000000000011</v>
      </c>
      <c r="F18" s="18"/>
      <c r="H18" s="21"/>
    </row>
    <row r="19" spans="1:11" s="9" customFormat="1">
      <c r="A19" s="16"/>
      <c r="B19" s="42">
        <f t="shared" si="1"/>
        <v>40</v>
      </c>
      <c r="C19" s="41">
        <f t="shared" si="0"/>
        <v>-0.64278760968653925</v>
      </c>
      <c r="H19" s="21"/>
    </row>
    <row r="20" spans="1:11" s="9" customFormat="1">
      <c r="A20" s="16"/>
      <c r="B20" s="42">
        <f t="shared" si="1"/>
        <v>50</v>
      </c>
      <c r="C20" s="41">
        <f t="shared" si="0"/>
        <v>-0.7660444431189779</v>
      </c>
      <c r="H20" s="21"/>
    </row>
    <row r="21" spans="1:11" s="9" customFormat="1">
      <c r="A21" s="16"/>
      <c r="B21" s="42">
        <f t="shared" si="1"/>
        <v>60</v>
      </c>
      <c r="C21" s="41">
        <f t="shared" si="0"/>
        <v>-0.86602540378443837</v>
      </c>
      <c r="H21" s="21"/>
    </row>
    <row r="22" spans="1:11" s="9" customFormat="1">
      <c r="A22" s="16"/>
      <c r="B22" s="42">
        <f t="shared" si="1"/>
        <v>70</v>
      </c>
      <c r="C22" s="41">
        <f t="shared" si="0"/>
        <v>-0.93969262078590843</v>
      </c>
      <c r="H22" s="21"/>
    </row>
    <row r="23" spans="1:11" s="9" customFormat="1">
      <c r="A23" s="16"/>
      <c r="B23" s="42">
        <f t="shared" si="1"/>
        <v>80</v>
      </c>
      <c r="C23" s="41">
        <f t="shared" si="0"/>
        <v>-0.98480775301220802</v>
      </c>
      <c r="H23" s="21"/>
    </row>
    <row r="24" spans="1:11" s="9" customFormat="1">
      <c r="A24" s="16"/>
      <c r="B24" s="42">
        <f t="shared" si="1"/>
        <v>90</v>
      </c>
      <c r="C24" s="41">
        <f t="shared" si="0"/>
        <v>-1</v>
      </c>
      <c r="H24" s="21"/>
    </row>
    <row r="25" spans="1:11" s="9" customFormat="1">
      <c r="A25" s="16"/>
      <c r="B25" s="42">
        <f t="shared" si="1"/>
        <v>100</v>
      </c>
      <c r="C25" s="41">
        <f t="shared" si="0"/>
        <v>-0.98480775301220813</v>
      </c>
      <c r="H25" s="21"/>
    </row>
    <row r="26" spans="1:11" s="9" customFormat="1">
      <c r="B26" s="42">
        <f t="shared" si="1"/>
        <v>110</v>
      </c>
      <c r="C26" s="41">
        <f t="shared" si="0"/>
        <v>-0.93969262078590832</v>
      </c>
      <c r="H26" s="21"/>
    </row>
    <row r="27" spans="1:11" s="9" customFormat="1">
      <c r="B27" s="42">
        <f t="shared" si="1"/>
        <v>120</v>
      </c>
      <c r="C27" s="41">
        <f t="shared" si="0"/>
        <v>-0.8660254037844386</v>
      </c>
      <c r="H27" s="21"/>
    </row>
    <row r="28" spans="1:11" s="9" customFormat="1">
      <c r="B28" s="42">
        <f t="shared" si="1"/>
        <v>130</v>
      </c>
      <c r="C28" s="41">
        <f t="shared" si="0"/>
        <v>-0.76604444311897812</v>
      </c>
      <c r="H28" s="21"/>
      <c r="K28" s="8"/>
    </row>
    <row r="29" spans="1:11" s="9" customFormat="1">
      <c r="B29" s="42">
        <f t="shared" si="1"/>
        <v>140</v>
      </c>
      <c r="C29" s="41">
        <f t="shared" si="0"/>
        <v>-0.64278760968653958</v>
      </c>
      <c r="H29" s="21"/>
    </row>
    <row r="30" spans="1:11" s="9" customFormat="1">
      <c r="B30" s="42">
        <f t="shared" si="1"/>
        <v>150</v>
      </c>
      <c r="C30" s="41">
        <f t="shared" si="0"/>
        <v>-0.50000000000000044</v>
      </c>
      <c r="H30" s="21"/>
    </row>
    <row r="31" spans="1:11">
      <c r="B31" s="42">
        <f t="shared" si="1"/>
        <v>160</v>
      </c>
      <c r="C31" s="41">
        <f t="shared" si="0"/>
        <v>-0.3420201433256686</v>
      </c>
    </row>
    <row r="32" spans="1:11">
      <c r="B32" s="42">
        <f t="shared" si="1"/>
        <v>170</v>
      </c>
      <c r="C32" s="41">
        <f t="shared" si="0"/>
        <v>-0.17364817766693039</v>
      </c>
    </row>
    <row r="33" spans="2:6">
      <c r="B33" s="42">
        <f t="shared" si="1"/>
        <v>180</v>
      </c>
      <c r="C33" s="41">
        <f t="shared" si="0"/>
        <v>-2.45029690981724E-16</v>
      </c>
      <c r="E33" s="6" t="s">
        <v>19</v>
      </c>
    </row>
    <row r="34" spans="2:6" ht="15">
      <c r="B34" s="42">
        <f t="shared" si="1"/>
        <v>190</v>
      </c>
      <c r="C34" s="41">
        <f t="shared" si="0"/>
        <v>0.17364817766692991</v>
      </c>
      <c r="E34" s="12" t="s">
        <v>5</v>
      </c>
      <c r="F34" s="13" t="s">
        <v>2</v>
      </c>
    </row>
    <row r="35" spans="2:6">
      <c r="B35" s="42">
        <f t="shared" si="1"/>
        <v>200</v>
      </c>
      <c r="C35" s="41">
        <f t="shared" si="0"/>
        <v>0.34202014332566893</v>
      </c>
      <c r="E35" s="28">
        <f>B33</f>
        <v>180</v>
      </c>
      <c r="F35" s="29">
        <f>C33</f>
        <v>-2.45029690981724E-16</v>
      </c>
    </row>
    <row r="36" spans="2:6">
      <c r="B36" s="42">
        <f t="shared" si="1"/>
        <v>210</v>
      </c>
      <c r="C36" s="41">
        <f t="shared" si="0"/>
        <v>0.5</v>
      </c>
    </row>
    <row r="37" spans="2:6">
      <c r="B37" s="42">
        <f t="shared" si="1"/>
        <v>220</v>
      </c>
      <c r="C37" s="41">
        <f t="shared" si="0"/>
        <v>0.64278760968653914</v>
      </c>
    </row>
    <row r="38" spans="2:6">
      <c r="B38" s="42">
        <f t="shared" si="1"/>
        <v>230</v>
      </c>
      <c r="C38" s="41">
        <f t="shared" si="0"/>
        <v>0.76604444311897779</v>
      </c>
    </row>
    <row r="39" spans="2:6">
      <c r="B39" s="42">
        <f t="shared" si="1"/>
        <v>240</v>
      </c>
      <c r="C39" s="41">
        <f t="shared" si="0"/>
        <v>0.86602540378443882</v>
      </c>
    </row>
    <row r="40" spans="2:6">
      <c r="B40" s="42">
        <f t="shared" si="1"/>
        <v>250</v>
      </c>
      <c r="C40" s="41">
        <f t="shared" si="0"/>
        <v>0.93969262078590843</v>
      </c>
    </row>
    <row r="41" spans="2:6">
      <c r="B41" s="42">
        <f t="shared" si="1"/>
        <v>260</v>
      </c>
      <c r="C41" s="41">
        <f t="shared" si="0"/>
        <v>0.98480775301220802</v>
      </c>
    </row>
    <row r="42" spans="2:6">
      <c r="B42" s="42">
        <f t="shared" si="1"/>
        <v>270</v>
      </c>
      <c r="C42" s="41">
        <f t="shared" si="0"/>
        <v>1</v>
      </c>
    </row>
    <row r="43" spans="2:6">
      <c r="B43" s="42">
        <f t="shared" si="1"/>
        <v>280</v>
      </c>
      <c r="C43" s="41">
        <f t="shared" si="0"/>
        <v>0.98480775301220813</v>
      </c>
    </row>
    <row r="44" spans="2:6">
      <c r="B44" s="42">
        <f t="shared" si="1"/>
        <v>290</v>
      </c>
      <c r="C44" s="41">
        <f t="shared" si="0"/>
        <v>0.93969262078590865</v>
      </c>
    </row>
    <row r="45" spans="2:6">
      <c r="B45" s="42">
        <f t="shared" si="1"/>
        <v>300</v>
      </c>
      <c r="C45" s="41">
        <f t="shared" si="0"/>
        <v>0.86602540378443915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8"/>
  <sheetViews>
    <sheetView topLeftCell="A13" zoomScale="110" zoomScaleNormal="110" workbookViewId="0">
      <selection activeCell="C19" sqref="C19"/>
    </sheetView>
  </sheetViews>
  <sheetFormatPr baseColWidth="10" defaultColWidth="11.5703125" defaultRowHeight="12.75"/>
  <cols>
    <col min="1" max="1" width="11.5703125" style="6"/>
    <col min="2" max="2" width="17.28515625" style="6" customWidth="1"/>
    <col min="3" max="3" width="40.85546875" style="6" customWidth="1"/>
    <col min="4" max="4" width="4.7109375" style="6" customWidth="1"/>
    <col min="5" max="5" width="16.85546875" style="6" customWidth="1"/>
    <col min="6" max="16384" width="11.5703125" style="6"/>
  </cols>
  <sheetData>
    <row r="1" spans="1:7" ht="21.6" customHeight="1" thickBot="1">
      <c r="A1" s="1" t="s">
        <v>44</v>
      </c>
      <c r="B1" s="3" t="s">
        <v>0</v>
      </c>
      <c r="C1" s="4"/>
      <c r="D1" s="4"/>
      <c r="E1" s="5"/>
    </row>
    <row r="2" spans="1:7" ht="21.6" customHeight="1">
      <c r="A2" s="7" t="s">
        <v>45</v>
      </c>
      <c r="B2" s="8"/>
      <c r="C2" s="9"/>
      <c r="D2" s="9"/>
      <c r="E2" s="10"/>
    </row>
    <row r="3" spans="1:7" ht="15">
      <c r="B3" s="23" t="s">
        <v>11</v>
      </c>
      <c r="C3" s="24" t="s">
        <v>13</v>
      </c>
      <c r="G3" s="20"/>
    </row>
    <row r="5" spans="1:7" ht="15" customHeight="1">
      <c r="A5" s="106" t="s">
        <v>6</v>
      </c>
      <c r="B5" s="106"/>
      <c r="C5" s="106"/>
      <c r="F5" s="25" t="s">
        <v>1</v>
      </c>
    </row>
    <row r="6" spans="1:7">
      <c r="A6" s="6" t="s">
        <v>42</v>
      </c>
      <c r="D6" s="17">
        <v>1</v>
      </c>
      <c r="E6" s="6" t="s">
        <v>10</v>
      </c>
      <c r="F6" s="25"/>
    </row>
    <row r="7" spans="1:7">
      <c r="A7" s="6" t="s">
        <v>9</v>
      </c>
      <c r="D7" s="17">
        <v>1</v>
      </c>
      <c r="E7" s="6" t="s">
        <v>7</v>
      </c>
      <c r="F7" s="25"/>
    </row>
    <row r="8" spans="1:7">
      <c r="A8" s="6" t="s">
        <v>12</v>
      </c>
      <c r="D8" s="17">
        <v>1</v>
      </c>
      <c r="E8" s="6" t="s">
        <v>8</v>
      </c>
      <c r="F8" s="25"/>
    </row>
    <row r="9" spans="1:7">
      <c r="A9" s="6" t="s">
        <v>14</v>
      </c>
      <c r="D9" s="17">
        <v>1</v>
      </c>
      <c r="E9" s="6" t="s">
        <v>46</v>
      </c>
      <c r="F9" s="25"/>
    </row>
    <row r="10" spans="1:7">
      <c r="A10" s="6" t="s">
        <v>43</v>
      </c>
      <c r="D10" s="17">
        <v>1</v>
      </c>
      <c r="E10" s="6" t="s">
        <v>47</v>
      </c>
      <c r="F10" s="25"/>
    </row>
    <row r="11" spans="1:7">
      <c r="F11" s="26">
        <f>SUM(F6:F10)</f>
        <v>0</v>
      </c>
    </row>
    <row r="13" spans="1:7">
      <c r="A13" s="24" t="s">
        <v>20</v>
      </c>
    </row>
    <row r="16" spans="1:7">
      <c r="A16" s="6" t="s">
        <v>58</v>
      </c>
    </row>
    <row r="17" spans="1:3">
      <c r="A17" s="6" t="s">
        <v>57</v>
      </c>
    </row>
    <row r="18" spans="1:3">
      <c r="A18" s="6" t="s">
        <v>56</v>
      </c>
      <c r="C18" s="6" t="s">
        <v>62</v>
      </c>
    </row>
    <row r="19" spans="1:3">
      <c r="A19" s="6" t="s">
        <v>55</v>
      </c>
    </row>
    <row r="20" spans="1:3">
      <c r="A20" s="6" t="s">
        <v>54</v>
      </c>
    </row>
    <row r="21" spans="1:3">
      <c r="A21" s="6" t="s">
        <v>53</v>
      </c>
      <c r="C21" s="30"/>
    </row>
    <row r="22" spans="1:3">
      <c r="A22" s="6" t="s">
        <v>52</v>
      </c>
      <c r="C22" s="30"/>
    </row>
    <row r="23" spans="1:3">
      <c r="A23" s="6" t="s">
        <v>60</v>
      </c>
    </row>
    <row r="24" spans="1:3">
      <c r="A24" s="6" t="s">
        <v>61</v>
      </c>
    </row>
    <row r="25" spans="1:3">
      <c r="A25" s="6" t="s">
        <v>51</v>
      </c>
    </row>
    <row r="26" spans="1:3">
      <c r="A26" s="6" t="s">
        <v>50</v>
      </c>
    </row>
    <row r="27" spans="1:3">
      <c r="A27" s="6" t="s">
        <v>49</v>
      </c>
    </row>
    <row r="28" spans="1:3">
      <c r="A28" s="6" t="s">
        <v>48</v>
      </c>
    </row>
  </sheetData>
  <mergeCells count="1">
    <mergeCell ref="A5:C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2</vt:i4>
      </vt:variant>
    </vt:vector>
  </HeadingPairs>
  <TitlesOfParts>
    <vt:vector size="6" baseType="lpstr">
      <vt:lpstr>IMAGEN DNI</vt:lpstr>
      <vt:lpstr>Ejercicio 1 parte 1</vt:lpstr>
      <vt:lpstr>Ejercicio 1 parte 2</vt:lpstr>
      <vt:lpstr>Ejercicio 2</vt:lpstr>
      <vt:lpstr>'Ejercicio 1 parte 1'!Área_de_extracción</vt:lpstr>
      <vt:lpstr>'Ejercicio 1 parte 1'!Criterios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Director</dc:creator>
  <cp:lastModifiedBy>Santiago Bargas</cp:lastModifiedBy>
  <cp:lastPrinted>2019-06-30T21:09:54Z</cp:lastPrinted>
  <dcterms:created xsi:type="dcterms:W3CDTF">2019-06-30T21:09:33Z</dcterms:created>
  <dcterms:modified xsi:type="dcterms:W3CDTF">2020-12-18T16:53:06Z</dcterms:modified>
</cp:coreProperties>
</file>