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J:\COMELE\"/>
    </mc:Choice>
  </mc:AlternateContent>
  <xr:revisionPtr revIDLastSave="0" documentId="8_{32C85A36-DC8B-4951-85E0-CCAC8118696E}" xr6:coauthVersionLast="45" xr6:coauthVersionMax="45" xr10:uidLastSave="{00000000-0000-0000-0000-000000000000}"/>
  <bookViews>
    <workbookView xWindow="-120" yWindow="-120" windowWidth="20730" windowHeight="11160" tabRatio="875" xr2:uid="{00000000-000D-0000-FFFF-FFFF00000000}"/>
  </bookViews>
  <sheets>
    <sheet name="Ejercicio 1" sheetId="13" r:id="rId1"/>
    <sheet name="Ejercicio 2" sheetId="15" r:id="rId2"/>
    <sheet name="Ejercicio 3" sheetId="16" r:id="rId3"/>
  </sheets>
  <definedNames>
    <definedName name="_xlnm._FilterDatabase" localSheetId="0" hidden="1">'Ejercicio 1'!$A$5:$I$17</definedName>
    <definedName name="LOTE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3" l="1"/>
  <c r="E17" i="13"/>
  <c r="C17" i="13"/>
  <c r="F14" i="13"/>
  <c r="F10" i="13"/>
  <c r="F12" i="13"/>
  <c r="F6" i="13"/>
  <c r="I6" i="13" s="1"/>
  <c r="F15" i="13"/>
  <c r="F8" i="13"/>
  <c r="I8" i="13" s="1"/>
  <c r="F11" i="13"/>
  <c r="I11" i="13" s="1"/>
  <c r="F7" i="13"/>
  <c r="G7" i="13" s="1"/>
  <c r="F13" i="13"/>
  <c r="F16" i="13"/>
  <c r="I16" i="13" s="1"/>
  <c r="F9" i="13"/>
  <c r="I9" i="13" s="1"/>
  <c r="F17" i="13" l="1"/>
  <c r="I10" i="13"/>
  <c r="G12" i="13"/>
  <c r="I13" i="13"/>
  <c r="I14" i="13"/>
  <c r="G15" i="13"/>
  <c r="H15" i="13"/>
  <c r="G16" i="13"/>
  <c r="G13" i="13"/>
  <c r="H6" i="13"/>
  <c r="H17" i="13" s="1"/>
  <c r="H14" i="13"/>
  <c r="G10" i="13"/>
  <c r="H12" i="13"/>
  <c r="G9" i="13"/>
  <c r="H10" i="13"/>
  <c r="H9" i="13"/>
  <c r="H16" i="13"/>
  <c r="I7" i="13"/>
  <c r="H13" i="13"/>
  <c r="H7" i="13"/>
  <c r="G8" i="13"/>
  <c r="I12" i="13"/>
  <c r="G6" i="13"/>
  <c r="H11" i="13"/>
  <c r="G14" i="13"/>
  <c r="H8" i="13"/>
  <c r="G11" i="13"/>
  <c r="I15" i="13"/>
  <c r="I17" i="13" l="1"/>
  <c r="G17" i="13"/>
</calcChain>
</file>

<file path=xl/sharedStrings.xml><?xml version="1.0" encoding="utf-8"?>
<sst xmlns="http://schemas.openxmlformats.org/spreadsheetml/2006/main" count="211" uniqueCount="173">
  <si>
    <t>B</t>
  </si>
  <si>
    <t>C</t>
  </si>
  <si>
    <t>A</t>
  </si>
  <si>
    <t>Rinde en</t>
  </si>
  <si>
    <t>Nro.</t>
  </si>
  <si>
    <t>Alumno</t>
  </si>
  <si>
    <t>Trim. 1</t>
  </si>
  <si>
    <t>Trim. 2</t>
  </si>
  <si>
    <t>Trim. 3</t>
  </si>
  <si>
    <t>Promedio</t>
  </si>
  <si>
    <t>Aprobado</t>
  </si>
  <si>
    <t>Diciembre</t>
  </si>
  <si>
    <t>Marzo</t>
  </si>
  <si>
    <t>Bonetto Roberto</t>
  </si>
  <si>
    <t>Soriano, Paula</t>
  </si>
  <si>
    <t>Ayerza, Roberto</t>
  </si>
  <si>
    <t>Semprini, Mónica</t>
  </si>
  <si>
    <t>Almada, Matías</t>
  </si>
  <si>
    <t>Chavez, José</t>
  </si>
  <si>
    <t>Veronesse Juan</t>
  </si>
  <si>
    <t>Simil, Walter</t>
  </si>
  <si>
    <t>Crespi, Mariela</t>
  </si>
  <si>
    <t>Orellano, Ariana</t>
  </si>
  <si>
    <t>López, Javier</t>
  </si>
  <si>
    <t>Promedios y Totales</t>
  </si>
  <si>
    <t>El alumnos antes o después debe completar la planilla usando las siguientes funciones:</t>
  </si>
  <si>
    <t>La planilla ahora tiene los valores que debería obtener aplicando estas fórmulas y funciones.</t>
  </si>
  <si>
    <t>En la columna F se calcula el promedio de cada alumno en los 3 trimestres</t>
  </si>
  <si>
    <t>En la columna G (Aprobado) se escribe  S si el Promedio (F) es &gt;= 6</t>
  </si>
  <si>
    <t xml:space="preserve">En la columna H  se escribe S si el Promedio (F) es &gt;=4  y &lt;6 </t>
  </si>
  <si>
    <t>En la columna I   se escribe  S si el Promedio (F) es &lt; 4</t>
  </si>
  <si>
    <t>Ordenar por el nombre del Alumno</t>
  </si>
  <si>
    <t>Agregar nivel</t>
  </si>
  <si>
    <t>Ordenar por mejor promedio y en caso de empate según la nota del 3er.Trimestre</t>
  </si>
  <si>
    <t>En este caso se deben Agregar 2 niveles</t>
  </si>
  <si>
    <t>Ordenar la base de datos según el siguiente criterio:</t>
  </si>
  <si>
    <t>Primero deben aparecer los alumnos que rinden en Diciembre, luego los que rinden en Marzo y, por</t>
  </si>
  <si>
    <t>último, los que se eximen.</t>
  </si>
  <si>
    <t>Filtrado de datos</t>
  </si>
  <si>
    <t>Filtrar para ver los alumnos que rinden en Marzo</t>
  </si>
  <si>
    <t>para filtrar basta con la fila de encabezado</t>
  </si>
  <si>
    <t>Deben aparecer solamente los alumnos que rinden en Marzo</t>
  </si>
  <si>
    <t>Filtrar para ver los alumnos con promedio igual o mayor a 7.</t>
  </si>
  <si>
    <t xml:space="preserve">Filtro por números (Excel 2007) y usar la opción mayor o igual </t>
  </si>
  <si>
    <t xml:space="preserve">En el panel Autofiltro personalizado elegir </t>
  </si>
  <si>
    <t>Investigue las opciones de Autofiltro personalizado con Y y O</t>
  </si>
  <si>
    <t>Si está activo el Filtro basta con cliquear de nuevo sobre Filtro y se desactiva</t>
  </si>
  <si>
    <t>1- Dados los datos de la Tabla, se desea ORDENARLOS y FILTRARLOS</t>
  </si>
  <si>
    <t>2- OPCIONAL</t>
  </si>
  <si>
    <t>No se repiten en otras columnas y son títulos o encabezados breves y nemotécnicos</t>
  </si>
  <si>
    <t>PROMEDIO, Y,  SI y CONTAR.SI</t>
  </si>
  <si>
    <t>Esto se debe tener en cuenta para hacer más fácil el trabajo con el menú Datos</t>
  </si>
  <si>
    <t>Recomponer la lista de alumnos reordenando por número de alumno. O sea la columna A.</t>
  </si>
  <si>
    <t>A su vez para usar esta guía se aclara en azul para Excel 2007 y en verde para 2003</t>
  </si>
  <si>
    <r>
      <t>Ir al menú</t>
    </r>
    <r>
      <rPr>
        <b/>
        <sz val="11"/>
        <rFont val="Calibri"/>
        <family val="2"/>
        <scheme val="minor"/>
      </rPr>
      <t xml:space="preserve"> Datos</t>
    </r>
  </si>
  <si>
    <r>
      <t xml:space="preserve">Elegir </t>
    </r>
    <r>
      <rPr>
        <b/>
        <sz val="11"/>
        <rFont val="Calibri"/>
        <family val="2"/>
        <scheme val="minor"/>
      </rPr>
      <t>Filtro</t>
    </r>
    <r>
      <rPr>
        <sz val="11"/>
        <rFont val="Calibri"/>
        <family val="2"/>
        <scheme val="minor"/>
      </rPr>
      <t xml:space="preserve"> y luego </t>
    </r>
    <r>
      <rPr>
        <b/>
        <sz val="11"/>
        <rFont val="Calibri"/>
        <family val="2"/>
        <scheme val="minor"/>
      </rPr>
      <t>Autofiltro</t>
    </r>
  </si>
  <si>
    <r>
      <t>Con la flecha de la lista desplegable en la columna</t>
    </r>
    <r>
      <rPr>
        <b/>
        <sz val="11"/>
        <rFont val="Calibri"/>
        <family val="2"/>
        <scheme val="minor"/>
      </rPr>
      <t xml:space="preserve"> Promedio </t>
    </r>
    <r>
      <rPr>
        <sz val="11"/>
        <rFont val="Calibri"/>
        <family val="2"/>
        <scheme val="minor"/>
      </rPr>
      <t>elegir</t>
    </r>
  </si>
  <si>
    <r>
      <rPr>
        <b/>
        <sz val="11"/>
        <rFont val="Calibri"/>
        <family val="2"/>
        <scheme val="minor"/>
      </rPr>
      <t>Es mayor o igual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que</t>
    </r>
    <r>
      <rPr>
        <sz val="11"/>
        <rFont val="Calibri"/>
        <family val="2"/>
        <scheme val="minor"/>
      </rPr>
      <t xml:space="preserve"> y en el otro cuadro escribir </t>
    </r>
    <r>
      <rPr>
        <b/>
        <sz val="11"/>
        <rFont val="Calibri"/>
        <family val="2"/>
        <scheme val="minor"/>
      </rPr>
      <t>7</t>
    </r>
  </si>
  <si>
    <r>
      <rPr>
        <b/>
        <sz val="11"/>
        <color rgb="FF00B050"/>
        <rFont val="Calibri"/>
        <family val="2"/>
        <scheme val="minor"/>
      </rPr>
      <t>Importante:</t>
    </r>
    <r>
      <rPr>
        <b/>
        <sz val="11"/>
        <rFont val="Calibri"/>
        <family val="2"/>
        <scheme val="minor"/>
      </rPr>
      <t xml:space="preserve"> Observar que los títulos de las columnas</t>
    </r>
  </si>
  <si>
    <r>
      <t xml:space="preserve">Ir al menú </t>
    </r>
    <r>
      <rPr>
        <b/>
        <sz val="11"/>
        <rFont val="Calibri"/>
        <family val="2"/>
        <scheme val="minor"/>
      </rPr>
      <t>Datos</t>
    </r>
  </si>
  <si>
    <r>
      <t xml:space="preserve">opción     </t>
    </r>
    <r>
      <rPr>
        <b/>
        <sz val="11"/>
        <rFont val="Calibri"/>
        <family val="2"/>
        <scheme val="minor"/>
      </rPr>
      <t>Ordenar</t>
    </r>
  </si>
  <si>
    <r>
      <rPr>
        <sz val="11"/>
        <color theme="1"/>
        <rFont val="Calibri"/>
        <family val="2"/>
        <scheme val="minor"/>
      </rPr>
      <t>Tildar</t>
    </r>
    <r>
      <rPr>
        <b/>
        <sz val="11"/>
        <color indexed="30"/>
        <rFont val="Calibri"/>
        <family val="2"/>
        <scheme val="minor"/>
      </rPr>
      <t xml:space="preserve"> Mis datos tiene encabezamiento o </t>
    </r>
    <r>
      <rPr>
        <b/>
        <sz val="11"/>
        <color indexed="17"/>
        <rFont val="Calibri"/>
        <family val="2"/>
        <scheme val="minor"/>
      </rPr>
      <t>El rango tiene fila de encabezamiento? Si</t>
    </r>
  </si>
  <si>
    <r>
      <t xml:space="preserve">elegir </t>
    </r>
    <r>
      <rPr>
        <b/>
        <sz val="11"/>
        <rFont val="Calibri"/>
        <family val="2"/>
        <scheme val="minor"/>
      </rPr>
      <t>Alumno</t>
    </r>
  </si>
  <si>
    <r>
      <t xml:space="preserve">Forma de ordenamiento </t>
    </r>
    <r>
      <rPr>
        <b/>
        <sz val="11"/>
        <rFont val="Calibri"/>
        <family val="2"/>
        <scheme val="minor"/>
      </rPr>
      <t>Ascendente</t>
    </r>
  </si>
  <si>
    <r>
      <t>Con la flecha de la lista desplegable en la columna</t>
    </r>
    <r>
      <rPr>
        <b/>
        <sz val="11"/>
        <rFont val="Calibri"/>
        <family val="2"/>
        <scheme val="minor"/>
      </rPr>
      <t xml:space="preserve"> Marzo</t>
    </r>
    <r>
      <rPr>
        <sz val="11"/>
        <rFont val="Calibri"/>
        <family val="2"/>
        <scheme val="minor"/>
      </rPr>
      <t xml:space="preserve"> elegir los que tienen </t>
    </r>
    <r>
      <rPr>
        <b/>
        <sz val="11"/>
        <rFont val="Calibri"/>
        <family val="2"/>
        <scheme val="minor"/>
      </rPr>
      <t>S</t>
    </r>
  </si>
  <si>
    <r>
      <t xml:space="preserve">Se </t>
    </r>
    <r>
      <rPr>
        <b/>
        <sz val="11"/>
        <color indexed="30"/>
        <rFont val="Calibri"/>
        <family val="2"/>
        <scheme val="minor"/>
      </rPr>
      <t>tildan o destildan los tipos</t>
    </r>
    <r>
      <rPr>
        <sz val="11"/>
        <rFont val="Calibri"/>
        <family val="2"/>
        <scheme val="minor"/>
      </rPr>
      <t xml:space="preserve"> o se </t>
    </r>
    <r>
      <rPr>
        <b/>
        <sz val="11"/>
        <color indexed="17"/>
        <rFont val="Calibri"/>
        <family val="2"/>
        <scheme val="minor"/>
      </rPr>
      <t>elige el tipo</t>
    </r>
  </si>
  <si>
    <r>
      <t>Ir al menú o ficha de</t>
    </r>
    <r>
      <rPr>
        <b/>
        <sz val="11"/>
        <rFont val="Calibri"/>
        <family val="2"/>
        <scheme val="minor"/>
      </rPr>
      <t xml:space="preserve"> Datos</t>
    </r>
  </si>
  <si>
    <t>QUITAR el filtro</t>
  </si>
  <si>
    <t xml:space="preserve">MAS EJERCICIOS </t>
  </si>
  <si>
    <t xml:space="preserve">Ejercicios adicionales para los alumnos </t>
  </si>
  <si>
    <r>
      <t xml:space="preserve">Ejemplo: </t>
    </r>
    <r>
      <rPr>
        <sz val="11"/>
        <color theme="1"/>
        <rFont val="Calibri"/>
        <family val="2"/>
        <scheme val="minor"/>
      </rPr>
      <t>filtrar para encontrar los alumnos cuyo promedio es</t>
    </r>
    <r>
      <rPr>
        <b/>
        <sz val="11"/>
        <color theme="1"/>
        <rFont val="Calibri"/>
        <family val="2"/>
        <scheme val="minor"/>
      </rPr>
      <t xml:space="preserve"> Mayor o igual que 5 Y Menor que 6</t>
    </r>
  </si>
  <si>
    <t>En el rango de C17 a F17  calcular los promedios</t>
  </si>
  <si>
    <t>En el rango de G17 a I17  contar la cantidad que Aprobaron y rinden en Diciembre o Marzo.</t>
  </si>
  <si>
    <r>
      <t xml:space="preserve">Seleccionar el rango  </t>
    </r>
    <r>
      <rPr>
        <b/>
        <sz val="11"/>
        <color indexed="10"/>
        <rFont val="Calibri"/>
        <family val="2"/>
        <scheme val="minor"/>
      </rPr>
      <t xml:space="preserve">A5:I16 </t>
    </r>
    <r>
      <rPr>
        <b/>
        <sz val="11"/>
        <rFont val="Calibri"/>
        <family val="2"/>
        <scheme val="minor"/>
      </rPr>
      <t>de este modo se incluye un encabezado de los datos</t>
    </r>
  </si>
  <si>
    <r>
      <t xml:space="preserve">Seleccionar el encabezado de datos </t>
    </r>
    <r>
      <rPr>
        <b/>
        <sz val="11"/>
        <color indexed="10"/>
        <rFont val="Calibri"/>
        <family val="2"/>
        <scheme val="minor"/>
      </rPr>
      <t>A5:I5</t>
    </r>
    <r>
      <rPr>
        <sz val="11"/>
        <rFont val="Calibri"/>
        <family val="2"/>
        <scheme val="minor"/>
      </rPr>
      <t xml:space="preserve"> o el Rango A5:I17</t>
    </r>
  </si>
  <si>
    <t>Dada la siguiente Base de Datos de un gimnasio:</t>
  </si>
  <si>
    <t>Gimnasio Deportivo "Body Light"</t>
  </si>
  <si>
    <t>Código</t>
  </si>
  <si>
    <t>Nombre</t>
  </si>
  <si>
    <t>Apellido</t>
  </si>
  <si>
    <t>Sexo</t>
  </si>
  <si>
    <t>Edad</t>
  </si>
  <si>
    <t>Ingreso</t>
  </si>
  <si>
    <t>Categoria de Socio</t>
  </si>
  <si>
    <t>S001</t>
  </si>
  <si>
    <t>JUAN</t>
  </si>
  <si>
    <t>PEREZ</t>
  </si>
  <si>
    <t>M</t>
  </si>
  <si>
    <t>S002</t>
  </si>
  <si>
    <t>MARIA</t>
  </si>
  <si>
    <t>GOMEZ</t>
  </si>
  <si>
    <t>F</t>
  </si>
  <si>
    <t>S003</t>
  </si>
  <si>
    <t>JOSE</t>
  </si>
  <si>
    <t>GONZALES</t>
  </si>
  <si>
    <t>S004</t>
  </si>
  <si>
    <t>MARIO</t>
  </si>
  <si>
    <t>SELLANES</t>
  </si>
  <si>
    <t>S005</t>
  </si>
  <si>
    <t>CECILIA</t>
  </si>
  <si>
    <t>BAEZ</t>
  </si>
  <si>
    <t>S006</t>
  </si>
  <si>
    <t>LAURA</t>
  </si>
  <si>
    <t>GIMENEZ</t>
  </si>
  <si>
    <t>S007</t>
  </si>
  <si>
    <t>JUANA</t>
  </si>
  <si>
    <t>S008</t>
  </si>
  <si>
    <t>WALTER</t>
  </si>
  <si>
    <t>S009</t>
  </si>
  <si>
    <t>MARIANA</t>
  </si>
  <si>
    <t>DIAZ</t>
  </si>
  <si>
    <t>S010</t>
  </si>
  <si>
    <t>PABLO</t>
  </si>
  <si>
    <t>PERALTA</t>
  </si>
  <si>
    <t>S011</t>
  </si>
  <si>
    <t>DIANA</t>
  </si>
  <si>
    <t>S012</t>
  </si>
  <si>
    <t>FERNANDA</t>
  </si>
  <si>
    <t>RUIZ</t>
  </si>
  <si>
    <t>S013</t>
  </si>
  <si>
    <t>MONICA</t>
  </si>
  <si>
    <t>ALMIRON</t>
  </si>
  <si>
    <t>S014</t>
  </si>
  <si>
    <t>MAURICIO</t>
  </si>
  <si>
    <t>LOPEZ</t>
  </si>
  <si>
    <t>S015</t>
  </si>
  <si>
    <t>MARCO</t>
  </si>
  <si>
    <t>GARCIA</t>
  </si>
  <si>
    <t>Nombre Completo</t>
  </si>
  <si>
    <t>Cant. Mujeres</t>
  </si>
  <si>
    <t>Cant. Hombres</t>
  </si>
  <si>
    <t>Cant. Cat. A</t>
  </si>
  <si>
    <t>Cant. Cat. B</t>
  </si>
  <si>
    <t>S016</t>
  </si>
  <si>
    <t>b) En la columna Nombre Completo colocar el Apellido, primer letra del nombre y punto (ej. PEREZ, J.)</t>
  </si>
  <si>
    <t>c) En la celda E27 contar la cant. de mujeres y en la E28 cant. de hombres</t>
  </si>
  <si>
    <t>a) Ordenar la BD SOCIOS por Apellido en forma Ascendente</t>
  </si>
  <si>
    <t>b) Recomponer la BD en foma ascendente por la 1er columna Código</t>
  </si>
  <si>
    <t>c) Ordenar por Edad en forma Ascendente, y si se repite, ordenar por Apellido (como 2do criterio)</t>
  </si>
  <si>
    <t>1 - Completar la Tabla</t>
  </si>
  <si>
    <t>2 - Ordenar</t>
  </si>
  <si>
    <t>3 - Filtrar</t>
  </si>
  <si>
    <t>a) Filtrar para ver los socios que tiene menos de 25 años</t>
  </si>
  <si>
    <t xml:space="preserve">a) Darle a la Base de Datos (BD) el nombre SOCIOS (Recuerde que el rango de la Base de Datos es A4:H20, no incluye </t>
  </si>
  <si>
    <t>la/s fila/s de totales</t>
  </si>
  <si>
    <t>b) Copiar el resultado del filtro en otra parte de la hoja</t>
  </si>
  <si>
    <t>c) Recomponer la tabla quitando el filtro de Edad</t>
  </si>
  <si>
    <r>
      <t xml:space="preserve">d) Haga otro filtro para mostrar todas las mujeres cuya categoría de Socio es </t>
    </r>
    <r>
      <rPr>
        <b/>
        <sz val="10"/>
        <rFont val="Arial"/>
        <family val="2"/>
      </rPr>
      <t>A</t>
    </r>
  </si>
  <si>
    <t>e) Copie el resultado en otra parte de la hoja</t>
  </si>
  <si>
    <t>3 - Subtotales</t>
  </si>
  <si>
    <t>a) Haga un Subtotal para que cuente la cantidad de Socios de Sexo Femenino y la cant. De Masculino</t>
  </si>
  <si>
    <t>b) Copie el resultado en otra parte de la hoja y quite el Subtotal calculado</t>
  </si>
  <si>
    <t>a) Copie la Base de Datos SOCIOS a una hoja nueva</t>
  </si>
  <si>
    <t>e) Haga un subtotal que cuente la cant. de Socios de categoría A y B y dentro de cada categoría</t>
  </si>
  <si>
    <t>que cuente la cantidad de mujeres y cantidad de varones</t>
  </si>
  <si>
    <t>Atención: Recuerde que antes de aplicar Subtotales la Tabla debe estar ordenada por el o los criterios</t>
  </si>
  <si>
    <t>por los cuales deseo hacer Subtotales</t>
  </si>
  <si>
    <t>CONSIGNA</t>
  </si>
  <si>
    <r>
      <t xml:space="preserve">Un móvil se desplaza en MRUA, con una velocidad inicial </t>
    </r>
    <r>
      <rPr>
        <b/>
        <sz val="10"/>
        <rFont val="Calibri"/>
        <family val="2"/>
        <scheme val="minor"/>
      </rPr>
      <t>Vo</t>
    </r>
    <r>
      <rPr>
        <sz val="10"/>
        <rFont val="Calibri"/>
        <family val="2"/>
        <scheme val="minor"/>
      </rPr>
      <t xml:space="preserve"> y una aceleración </t>
    </r>
    <r>
      <rPr>
        <b/>
        <sz val="10"/>
        <rFont val="Calibri"/>
        <family val="2"/>
        <scheme val="minor"/>
      </rPr>
      <t>a</t>
    </r>
    <r>
      <rPr>
        <sz val="10"/>
        <rFont val="Calibri"/>
        <family val="2"/>
        <scheme val="minor"/>
      </rPr>
      <t xml:space="preserve">.  </t>
    </r>
  </si>
  <si>
    <r>
      <t xml:space="preserve">Se sabe que el espacio (o desplazamiento) </t>
    </r>
    <r>
      <rPr>
        <b/>
        <sz val="10"/>
        <rFont val="Calibri"/>
        <family val="2"/>
        <scheme val="minor"/>
      </rPr>
      <t>e</t>
    </r>
    <r>
      <rPr>
        <sz val="10"/>
        <rFont val="Calibri"/>
        <family val="2"/>
        <scheme val="minor"/>
      </rPr>
      <t xml:space="preserve"> recorrido</t>
    </r>
    <r>
      <rPr>
        <b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 xml:space="preserve">en el tiempo </t>
    </r>
    <r>
      <rPr>
        <b/>
        <sz val="10"/>
        <rFont val="Calibri"/>
        <family val="2"/>
        <scheme val="minor"/>
      </rPr>
      <t>t</t>
    </r>
    <r>
      <rPr>
        <sz val="10"/>
        <rFont val="Calibri"/>
        <family val="2"/>
        <scheme val="minor"/>
      </rPr>
      <t xml:space="preserve"> está dado por:  </t>
    </r>
    <r>
      <rPr>
        <b/>
        <sz val="10"/>
        <rFont val="Calibri"/>
        <family val="2"/>
        <scheme val="minor"/>
      </rPr>
      <t>e  = Vo  t  +  0.5   a  t</t>
    </r>
    <r>
      <rPr>
        <b/>
        <vertAlign val="superscript"/>
        <sz val="10"/>
        <rFont val="Calibri"/>
        <family val="2"/>
        <scheme val="minor"/>
      </rPr>
      <t>2</t>
    </r>
  </si>
  <si>
    <t>o sea e = f(t)</t>
  </si>
  <si>
    <r>
      <rPr>
        <b/>
        <sz val="10"/>
        <color rgb="FF000000"/>
        <rFont val="Calibri"/>
        <family val="2"/>
        <scheme val="minor"/>
      </rPr>
      <t>En este ejemplo el objetivo NO es igualar la variable independiente t a cero</t>
    </r>
    <r>
      <rPr>
        <sz val="10"/>
        <color rgb="FF000000"/>
        <rFont val="Calibri"/>
        <family val="2"/>
        <scheme val="minor"/>
      </rPr>
      <t xml:space="preserve"> (ya que no estamos buscando las raíces) </t>
    </r>
  </si>
  <si>
    <r>
      <t xml:space="preserve">sino lo que se requiere es hallar el valor de  t cuando </t>
    </r>
    <r>
      <rPr>
        <b/>
        <i/>
        <u/>
        <sz val="10"/>
        <rFont val="Calibri"/>
        <family val="2"/>
        <scheme val="minor"/>
      </rPr>
      <t>e</t>
    </r>
    <r>
      <rPr>
        <b/>
        <sz val="10"/>
        <rFont val="Calibri"/>
        <family val="2"/>
        <scheme val="minor"/>
      </rPr>
      <t xml:space="preserve"> es 2400.</t>
    </r>
  </si>
  <si>
    <t>Vo:</t>
  </si>
  <si>
    <t>m/s</t>
  </si>
  <si>
    <t>a:</t>
  </si>
  <si>
    <r>
      <t>m/s</t>
    </r>
    <r>
      <rPr>
        <vertAlign val="superscript"/>
        <sz val="11"/>
        <rFont val="Calibri"/>
        <family val="2"/>
        <scheme val="minor"/>
      </rPr>
      <t>2</t>
    </r>
  </si>
  <si>
    <t>t</t>
  </si>
  <si>
    <t>Fórmula</t>
  </si>
  <si>
    <t>s</t>
  </si>
  <si>
    <t>Respuesta:</t>
  </si>
  <si>
    <t>DESAFIOS del Tema 10: Ordenar , filtrar datos y Subtotales, Buscar Objetivo</t>
  </si>
  <si>
    <t>Calcular en que tiempo recorre 3000 metros.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</si>
</sst>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color indexed="11"/>
      <name val="Calibri"/>
      <family val="2"/>
      <scheme val="minor"/>
    </font>
    <font>
      <b/>
      <sz val="11"/>
      <color indexed="30"/>
      <name val="Calibri"/>
      <family val="2"/>
      <scheme val="minor"/>
    </font>
    <font>
      <b/>
      <sz val="11"/>
      <color indexed="17"/>
      <name val="Calibri"/>
      <family val="2"/>
      <scheme val="minor"/>
    </font>
    <font>
      <sz val="11"/>
      <color indexed="30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indexed="12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indexed="5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indexed="10"/>
      <name val="Calibri"/>
      <family val="2"/>
      <scheme val="minor"/>
    </font>
    <font>
      <sz val="14"/>
      <color indexed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indexed="17"/>
      <name val="Bahamas"/>
    </font>
    <font>
      <sz val="12"/>
      <name val="Arial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10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i/>
      <u/>
      <sz val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8F8D6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33">
    <xf numFmtId="0" fontId="0" fillId="0" borderId="0" xfId="0"/>
    <xf numFmtId="0" fontId="5" fillId="0" borderId="0" xfId="1" applyFont="1" applyFill="1" applyBorder="1" applyAlignment="1">
      <alignment horizontal="left" vertical="center"/>
    </xf>
    <xf numFmtId="0" fontId="5" fillId="0" borderId="2" xfId="1" applyFont="1" applyBorder="1"/>
    <xf numFmtId="0" fontId="5" fillId="0" borderId="28" xfId="1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23" xfId="1" applyFont="1" applyBorder="1"/>
    <xf numFmtId="0" fontId="5" fillId="0" borderId="1" xfId="1" applyFont="1" applyBorder="1" applyAlignment="1">
      <alignment horizontal="center"/>
    </xf>
    <xf numFmtId="0" fontId="5" fillId="0" borderId="1" xfId="1" applyFont="1" applyFill="1" applyBorder="1" applyAlignment="1">
      <alignment horizontal="center"/>
    </xf>
    <xf numFmtId="0" fontId="5" fillId="0" borderId="26" xfId="1" applyFont="1" applyFill="1" applyBorder="1" applyAlignment="1">
      <alignment horizontal="center"/>
    </xf>
    <xf numFmtId="0" fontId="7" fillId="12" borderId="14" xfId="1" applyFont="1" applyFill="1" applyBorder="1"/>
    <xf numFmtId="2" fontId="8" fillId="12" borderId="0" xfId="1" applyNumberFormat="1" applyFont="1" applyFill="1" applyBorder="1" applyAlignment="1">
      <alignment horizontal="center"/>
    </xf>
    <xf numFmtId="0" fontId="8" fillId="12" borderId="0" xfId="1" applyFont="1" applyFill="1" applyBorder="1" applyAlignment="1">
      <alignment horizontal="centerContinuous"/>
    </xf>
    <xf numFmtId="0" fontId="8" fillId="12" borderId="0" xfId="1" quotePrefix="1" applyFont="1" applyFill="1" applyBorder="1" applyAlignment="1">
      <alignment horizontal="centerContinuous"/>
    </xf>
    <xf numFmtId="0" fontId="8" fillId="12" borderId="15" xfId="1" applyFont="1" applyFill="1" applyBorder="1" applyAlignment="1">
      <alignment horizontal="centerContinuous"/>
    </xf>
    <xf numFmtId="0" fontId="9" fillId="0" borderId="1" xfId="1" applyFont="1" applyBorder="1"/>
    <xf numFmtId="0" fontId="8" fillId="12" borderId="17" xfId="1" applyFont="1" applyFill="1" applyBorder="1" applyAlignment="1">
      <alignment horizontal="centerContinuous"/>
    </xf>
    <xf numFmtId="0" fontId="8" fillId="12" borderId="17" xfId="1" quotePrefix="1" applyFont="1" applyFill="1" applyBorder="1" applyAlignment="1">
      <alignment horizontal="centerContinuous"/>
    </xf>
    <xf numFmtId="0" fontId="8" fillId="12" borderId="18" xfId="1" applyFont="1" applyFill="1" applyBorder="1" applyAlignment="1">
      <alignment horizontal="centerContinuous"/>
    </xf>
    <xf numFmtId="0" fontId="9" fillId="0" borderId="0" xfId="1" applyFont="1" applyBorder="1" applyAlignment="1">
      <alignment horizontal="centerContinuous"/>
    </xf>
    <xf numFmtId="0" fontId="9" fillId="0" borderId="0" xfId="1" quotePrefix="1" applyFont="1" applyBorder="1" applyAlignment="1">
      <alignment horizontal="centerContinuous"/>
    </xf>
    <xf numFmtId="0" fontId="9" fillId="2" borderId="21" xfId="1" applyFont="1" applyFill="1" applyBorder="1" applyAlignment="1">
      <alignment horizontal="centerContinuous"/>
    </xf>
    <xf numFmtId="0" fontId="9" fillId="2" borderId="21" xfId="1" quotePrefix="1" applyFont="1" applyFill="1" applyBorder="1" applyAlignment="1">
      <alignment horizontal="centerContinuous"/>
    </xf>
    <xf numFmtId="0" fontId="9" fillId="2" borderId="22" xfId="1" applyFont="1" applyFill="1" applyBorder="1" applyAlignment="1">
      <alignment horizontal="centerContinuous"/>
    </xf>
    <xf numFmtId="0" fontId="9" fillId="3" borderId="21" xfId="1" applyFont="1" applyFill="1" applyBorder="1" applyAlignment="1">
      <alignment horizontal="centerContinuous"/>
    </xf>
    <xf numFmtId="0" fontId="9" fillId="3" borderId="21" xfId="1" quotePrefix="1" applyFont="1" applyFill="1" applyBorder="1" applyAlignment="1">
      <alignment horizontal="centerContinuous"/>
    </xf>
    <xf numFmtId="0" fontId="9" fillId="3" borderId="22" xfId="1" applyFont="1" applyFill="1" applyBorder="1" applyAlignment="1">
      <alignment horizontal="centerContinuous"/>
    </xf>
    <xf numFmtId="0" fontId="9" fillId="6" borderId="21" xfId="1" applyFont="1" applyFill="1" applyBorder="1" applyAlignment="1">
      <alignment horizontal="centerContinuous"/>
    </xf>
    <xf numFmtId="0" fontId="9" fillId="6" borderId="22" xfId="1" applyFont="1" applyFill="1" applyBorder="1" applyAlignment="1">
      <alignment horizontal="centerContinuous"/>
    </xf>
    <xf numFmtId="0" fontId="9" fillId="7" borderId="21" xfId="1" applyFont="1" applyFill="1" applyBorder="1" applyAlignment="1">
      <alignment horizontal="centerContinuous"/>
    </xf>
    <xf numFmtId="0" fontId="9" fillId="7" borderId="21" xfId="1" quotePrefix="1" applyFont="1" applyFill="1" applyBorder="1" applyAlignment="1">
      <alignment horizontal="centerContinuous"/>
    </xf>
    <xf numFmtId="0" fontId="9" fillId="7" borderId="22" xfId="1" applyFont="1" applyFill="1" applyBorder="1" applyAlignment="1">
      <alignment horizontal="centerContinuous"/>
    </xf>
    <xf numFmtId="0" fontId="9" fillId="5" borderId="21" xfId="1" applyFont="1" applyFill="1" applyBorder="1" applyAlignment="1">
      <alignment horizontal="centerContinuous"/>
    </xf>
    <xf numFmtId="0" fontId="9" fillId="5" borderId="21" xfId="1" quotePrefix="1" applyFont="1" applyFill="1" applyBorder="1" applyAlignment="1">
      <alignment horizontal="centerContinuous"/>
    </xf>
    <xf numFmtId="0" fontId="9" fillId="5" borderId="22" xfId="1" applyFont="1" applyFill="1" applyBorder="1" applyAlignment="1">
      <alignment horizontal="centerContinuous"/>
    </xf>
    <xf numFmtId="0" fontId="9" fillId="4" borderId="21" xfId="1" applyFont="1" applyFill="1" applyBorder="1" applyAlignment="1">
      <alignment horizontal="centerContinuous"/>
    </xf>
    <xf numFmtId="0" fontId="9" fillId="4" borderId="21" xfId="1" quotePrefix="1" applyFont="1" applyFill="1" applyBorder="1" applyAlignment="1">
      <alignment horizontal="centerContinuous"/>
    </xf>
    <xf numFmtId="0" fontId="9" fillId="4" borderId="22" xfId="1" applyFont="1" applyFill="1" applyBorder="1" applyAlignment="1">
      <alignment horizontal="centerContinuous"/>
    </xf>
    <xf numFmtId="0" fontId="9" fillId="0" borderId="0" xfId="1" applyFont="1" applyBorder="1"/>
    <xf numFmtId="2" fontId="9" fillId="0" borderId="0" xfId="1" applyNumberFormat="1" applyFont="1" applyBorder="1" applyAlignment="1">
      <alignment horizontal="center"/>
    </xf>
    <xf numFmtId="0" fontId="5" fillId="0" borderId="5" xfId="1" applyFont="1" applyBorder="1" applyAlignment="1">
      <alignment horizontal="centerContinuous"/>
    </xf>
    <xf numFmtId="0" fontId="5" fillId="0" borderId="5" xfId="1" quotePrefix="1" applyFont="1" applyBorder="1" applyAlignment="1">
      <alignment horizontal="centerContinuous"/>
    </xf>
    <xf numFmtId="0" fontId="9" fillId="0" borderId="6" xfId="1" applyFont="1" applyBorder="1" applyAlignment="1">
      <alignment horizontal="centerContinuous"/>
    </xf>
    <xf numFmtId="0" fontId="5" fillId="0" borderId="7" xfId="1" applyFont="1" applyBorder="1"/>
    <xf numFmtId="0" fontId="5" fillId="0" borderId="0" xfId="1" applyFont="1" applyBorder="1" applyAlignment="1">
      <alignment horizontal="centerContinuous"/>
    </xf>
    <xf numFmtId="0" fontId="5" fillId="0" borderId="0" xfId="1" quotePrefix="1" applyFont="1" applyBorder="1" applyAlignment="1">
      <alignment horizontal="centerContinuous"/>
    </xf>
    <xf numFmtId="0" fontId="9" fillId="0" borderId="8" xfId="1" applyFont="1" applyBorder="1" applyAlignment="1">
      <alignment horizontal="centerContinuous"/>
    </xf>
    <xf numFmtId="0" fontId="5" fillId="0" borderId="9" xfId="1" applyFont="1" applyBorder="1"/>
    <xf numFmtId="0" fontId="5" fillId="0" borderId="10" xfId="1" applyFont="1" applyBorder="1" applyAlignment="1">
      <alignment horizontal="centerContinuous"/>
    </xf>
    <xf numFmtId="0" fontId="5" fillId="0" borderId="10" xfId="1" quotePrefix="1" applyFont="1" applyBorder="1" applyAlignment="1">
      <alignment horizontal="centerContinuous"/>
    </xf>
    <xf numFmtId="0" fontId="9" fillId="0" borderId="11" xfId="1" applyFont="1" applyBorder="1" applyAlignment="1">
      <alignment horizontal="centerContinuous"/>
    </xf>
    <xf numFmtId="0" fontId="9" fillId="0" borderId="0" xfId="1" applyFont="1"/>
    <xf numFmtId="0" fontId="10" fillId="11" borderId="12" xfId="1" applyFont="1" applyFill="1" applyBorder="1"/>
    <xf numFmtId="0" fontId="11" fillId="11" borderId="12" xfId="1" applyFont="1" applyFill="1" applyBorder="1"/>
    <xf numFmtId="0" fontId="11" fillId="11" borderId="13" xfId="1" applyFont="1" applyFill="1" applyBorder="1"/>
    <xf numFmtId="0" fontId="9" fillId="0" borderId="7" xfId="1" applyFont="1" applyBorder="1"/>
    <xf numFmtId="0" fontId="5" fillId="0" borderId="0" xfId="1" applyFont="1" applyBorder="1"/>
    <xf numFmtId="0" fontId="9" fillId="0" borderId="8" xfId="1" applyFont="1" applyBorder="1"/>
    <xf numFmtId="0" fontId="12" fillId="0" borderId="0" xfId="1" applyFont="1" applyBorder="1"/>
    <xf numFmtId="0" fontId="9" fillId="0" borderId="10" xfId="1" applyFont="1" applyBorder="1"/>
    <xf numFmtId="0" fontId="5" fillId="0" borderId="10" xfId="1" applyFont="1" applyBorder="1"/>
    <xf numFmtId="0" fontId="9" fillId="0" borderId="11" xfId="1" applyFont="1" applyBorder="1"/>
    <xf numFmtId="2" fontId="9" fillId="0" borderId="0" xfId="1" applyNumberFormat="1" applyFont="1" applyBorder="1" applyAlignment="1">
      <alignment horizontal="centerContinuous"/>
    </xf>
    <xf numFmtId="0" fontId="10" fillId="0" borderId="25" xfId="1" applyFont="1" applyBorder="1"/>
    <xf numFmtId="0" fontId="9" fillId="0" borderId="12" xfId="1" applyFont="1" applyBorder="1" applyAlignment="1">
      <alignment horizontal="centerContinuous"/>
    </xf>
    <xf numFmtId="2" fontId="9" fillId="0" borderId="12" xfId="1" applyNumberFormat="1" applyFont="1" applyBorder="1" applyAlignment="1">
      <alignment horizontal="centerContinuous"/>
    </xf>
    <xf numFmtId="0" fontId="9" fillId="0" borderId="13" xfId="1" applyFont="1" applyBorder="1" applyAlignment="1">
      <alignment horizontal="centerContinuous"/>
    </xf>
    <xf numFmtId="0" fontId="9" fillId="0" borderId="12" xfId="1" applyFont="1" applyBorder="1"/>
    <xf numFmtId="0" fontId="9" fillId="0" borderId="13" xfId="1" applyFont="1" applyBorder="1"/>
    <xf numFmtId="0" fontId="12" fillId="0" borderId="25" xfId="1" applyFont="1" applyBorder="1"/>
    <xf numFmtId="0" fontId="14" fillId="0" borderId="12" xfId="1" applyFont="1" applyBorder="1"/>
    <xf numFmtId="0" fontId="14" fillId="0" borderId="13" xfId="1" applyFont="1" applyBorder="1"/>
    <xf numFmtId="0" fontId="14" fillId="0" borderId="0" xfId="1" applyFont="1" applyBorder="1"/>
    <xf numFmtId="0" fontId="5" fillId="8" borderId="0" xfId="1" applyFont="1" applyFill="1" applyBorder="1"/>
    <xf numFmtId="0" fontId="4" fillId="12" borderId="24" xfId="1" applyFont="1" applyFill="1" applyBorder="1" applyAlignment="1">
      <alignment horizontal="center"/>
    </xf>
    <xf numFmtId="0" fontId="2" fillId="12" borderId="12" xfId="1" applyFont="1" applyFill="1" applyBorder="1"/>
    <xf numFmtId="0" fontId="2" fillId="12" borderId="13" xfId="1" applyFont="1" applyFill="1" applyBorder="1"/>
    <xf numFmtId="0" fontId="9" fillId="0" borderId="4" xfId="1" applyFont="1" applyBorder="1"/>
    <xf numFmtId="0" fontId="9" fillId="0" borderId="5" xfId="1" applyFont="1" applyBorder="1"/>
    <xf numFmtId="0" fontId="9" fillId="0" borderId="6" xfId="1" applyFont="1" applyBorder="1"/>
    <xf numFmtId="0" fontId="12" fillId="0" borderId="7" xfId="1" applyFont="1" applyBorder="1"/>
    <xf numFmtId="0" fontId="9" fillId="0" borderId="9" xfId="1" applyFont="1" applyBorder="1"/>
    <xf numFmtId="0" fontId="4" fillId="12" borderId="25" xfId="1" applyFont="1" applyFill="1" applyBorder="1"/>
    <xf numFmtId="0" fontId="15" fillId="0" borderId="25" xfId="1" applyFont="1" applyBorder="1"/>
    <xf numFmtId="0" fontId="4" fillId="10" borderId="25" xfId="1" applyFont="1" applyFill="1" applyBorder="1"/>
    <xf numFmtId="0" fontId="4" fillId="12" borderId="4" xfId="1" applyFont="1" applyFill="1" applyBorder="1"/>
    <xf numFmtId="0" fontId="16" fillId="12" borderId="5" xfId="1" applyFont="1" applyFill="1" applyBorder="1"/>
    <xf numFmtId="0" fontId="16" fillId="12" borderId="6" xfId="1" applyFont="1" applyFill="1" applyBorder="1"/>
    <xf numFmtId="0" fontId="2" fillId="12" borderId="7" xfId="1" applyFont="1" applyFill="1" applyBorder="1"/>
    <xf numFmtId="0" fontId="16" fillId="12" borderId="0" xfId="1" applyFont="1" applyFill="1" applyBorder="1"/>
    <xf numFmtId="0" fontId="16" fillId="12" borderId="8" xfId="1" applyFont="1" applyFill="1" applyBorder="1"/>
    <xf numFmtId="0" fontId="2" fillId="12" borderId="9" xfId="1" applyFont="1" applyFill="1" applyBorder="1"/>
    <xf numFmtId="0" fontId="16" fillId="12" borderId="10" xfId="1" applyFont="1" applyFill="1" applyBorder="1"/>
    <xf numFmtId="0" fontId="16" fillId="12" borderId="11" xfId="1" applyFont="1" applyFill="1" applyBorder="1"/>
    <xf numFmtId="0" fontId="9" fillId="8" borderId="0" xfId="1" applyFont="1" applyFill="1"/>
    <xf numFmtId="0" fontId="16" fillId="8" borderId="0" xfId="1" applyFont="1" applyFill="1" applyBorder="1"/>
    <xf numFmtId="0" fontId="9" fillId="0" borderId="0" xfId="1" applyFont="1" applyAlignment="1">
      <alignment vertical="center"/>
    </xf>
    <xf numFmtId="0" fontId="17" fillId="0" borderId="0" xfId="0" applyFont="1" applyAlignment="1">
      <alignment vertical="center"/>
    </xf>
    <xf numFmtId="0" fontId="9" fillId="0" borderId="0" xfId="1" applyFont="1" applyFill="1" applyBorder="1" applyAlignment="1">
      <alignment vertical="center"/>
    </xf>
    <xf numFmtId="0" fontId="9" fillId="0" borderId="25" xfId="1" applyFont="1" applyFill="1" applyBorder="1" applyAlignment="1">
      <alignment horizontal="left" vertical="center"/>
    </xf>
    <xf numFmtId="0" fontId="9" fillId="0" borderId="12" xfId="1" applyFont="1" applyFill="1" applyBorder="1" applyAlignment="1">
      <alignment vertical="center"/>
    </xf>
    <xf numFmtId="0" fontId="9" fillId="0" borderId="27" xfId="1" applyFont="1" applyFill="1" applyBorder="1" applyAlignment="1">
      <alignment vertical="center"/>
    </xf>
    <xf numFmtId="0" fontId="9" fillId="0" borderId="23" xfId="1" applyFont="1" applyBorder="1"/>
    <xf numFmtId="0" fontId="9" fillId="0" borderId="1" xfId="1" applyFont="1" applyBorder="1" applyAlignment="1">
      <alignment horizontal="centerContinuous"/>
    </xf>
    <xf numFmtId="0" fontId="9" fillId="0" borderId="1" xfId="1" applyFont="1" applyBorder="1" applyAlignment="1">
      <alignment horizontal="center"/>
    </xf>
    <xf numFmtId="2" fontId="5" fillId="2" borderId="1" xfId="1" applyNumberFormat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5" fillId="6" borderId="1" xfId="1" quotePrefix="1" applyFont="1" applyFill="1" applyBorder="1" applyAlignment="1">
      <alignment horizontal="center"/>
    </xf>
    <xf numFmtId="0" fontId="5" fillId="7" borderId="26" xfId="1" applyFont="1" applyFill="1" applyBorder="1" applyAlignment="1">
      <alignment horizontal="center"/>
    </xf>
    <xf numFmtId="0" fontId="8" fillId="12" borderId="14" xfId="1" applyFont="1" applyFill="1" applyBorder="1"/>
    <xf numFmtId="0" fontId="8" fillId="12" borderId="16" xfId="1" applyFont="1" applyFill="1" applyBorder="1"/>
    <xf numFmtId="2" fontId="8" fillId="12" borderId="17" xfId="1" applyNumberFormat="1" applyFont="1" applyFill="1" applyBorder="1" applyAlignment="1">
      <alignment horizontal="center"/>
    </xf>
    <xf numFmtId="0" fontId="9" fillId="2" borderId="20" xfId="1" applyFont="1" applyFill="1" applyBorder="1"/>
    <xf numFmtId="2" fontId="9" fillId="2" borderId="21" xfId="1" applyNumberFormat="1" applyFont="1" applyFill="1" applyBorder="1" applyAlignment="1">
      <alignment horizontal="center"/>
    </xf>
    <xf numFmtId="0" fontId="9" fillId="3" borderId="20" xfId="1" applyFont="1" applyFill="1" applyBorder="1"/>
    <xf numFmtId="2" fontId="9" fillId="3" borderId="21" xfId="1" applyNumberFormat="1" applyFont="1" applyFill="1" applyBorder="1" applyAlignment="1">
      <alignment horizontal="center"/>
    </xf>
    <xf numFmtId="0" fontId="9" fillId="6" borderId="20" xfId="1" applyFont="1" applyFill="1" applyBorder="1"/>
    <xf numFmtId="2" fontId="9" fillId="6" borderId="21" xfId="1" applyNumberFormat="1" applyFont="1" applyFill="1" applyBorder="1" applyAlignment="1">
      <alignment horizontal="center"/>
    </xf>
    <xf numFmtId="0" fontId="5" fillId="6" borderId="21" xfId="1" applyFont="1" applyFill="1" applyBorder="1" applyAlignment="1">
      <alignment horizontal="centerContinuous"/>
    </xf>
    <xf numFmtId="0" fontId="9" fillId="7" borderId="20" xfId="1" applyFont="1" applyFill="1" applyBorder="1"/>
    <xf numFmtId="2" fontId="9" fillId="7" borderId="21" xfId="1" applyNumberFormat="1" applyFont="1" applyFill="1" applyBorder="1" applyAlignment="1">
      <alignment horizontal="center"/>
    </xf>
    <xf numFmtId="0" fontId="9" fillId="5" borderId="20" xfId="1" applyFont="1" applyFill="1" applyBorder="1"/>
    <xf numFmtId="2" fontId="9" fillId="5" borderId="21" xfId="1" applyNumberFormat="1" applyFont="1" applyFill="1" applyBorder="1" applyAlignment="1">
      <alignment horizontal="center"/>
    </xf>
    <xf numFmtId="0" fontId="9" fillId="4" borderId="20" xfId="1" applyFont="1" applyFill="1" applyBorder="1"/>
    <xf numFmtId="2" fontId="9" fillId="4" borderId="21" xfId="1" applyNumberFormat="1" applyFont="1" applyFill="1" applyBorder="1" applyAlignment="1">
      <alignment horizontal="center"/>
    </xf>
    <xf numFmtId="0" fontId="9" fillId="0" borderId="29" xfId="1" applyFont="1" applyBorder="1"/>
    <xf numFmtId="0" fontId="9" fillId="0" borderId="30" xfId="1" applyFont="1" applyBorder="1"/>
    <xf numFmtId="2" fontId="18" fillId="5" borderId="31" xfId="1" applyNumberFormat="1" applyFont="1" applyFill="1" applyBorder="1" applyAlignment="1">
      <alignment horizontal="center"/>
    </xf>
    <xf numFmtId="0" fontId="5" fillId="4" borderId="31" xfId="1" applyFont="1" applyFill="1" applyBorder="1" applyAlignment="1">
      <alignment horizontal="center"/>
    </xf>
    <xf numFmtId="0" fontId="5" fillId="0" borderId="4" xfId="1" applyFont="1" applyBorder="1"/>
    <xf numFmtId="2" fontId="5" fillId="0" borderId="5" xfId="1" applyNumberFormat="1" applyFont="1" applyBorder="1" applyAlignment="1">
      <alignment horizontal="center"/>
    </xf>
    <xf numFmtId="2" fontId="5" fillId="0" borderId="0" xfId="1" applyNumberFormat="1" applyFont="1" applyBorder="1" applyAlignment="1">
      <alignment horizontal="center"/>
    </xf>
    <xf numFmtId="2" fontId="5" fillId="0" borderId="10" xfId="1" applyNumberFormat="1" applyFont="1" applyBorder="1" applyAlignment="1">
      <alignment horizontal="center"/>
    </xf>
    <xf numFmtId="0" fontId="5" fillId="0" borderId="0" xfId="1" applyFont="1"/>
    <xf numFmtId="0" fontId="4" fillId="11" borderId="25" xfId="1" applyFont="1" applyFill="1" applyBorder="1" applyAlignment="1">
      <alignment horizontal="center"/>
    </xf>
    <xf numFmtId="0" fontId="4" fillId="11" borderId="25" xfId="1" applyFont="1" applyFill="1" applyBorder="1"/>
    <xf numFmtId="0" fontId="4" fillId="11" borderId="12" xfId="1" applyFont="1" applyFill="1" applyBorder="1"/>
    <xf numFmtId="0" fontId="9" fillId="8" borderId="0" xfId="1" applyFont="1" applyFill="1" applyBorder="1"/>
    <xf numFmtId="0" fontId="14" fillId="9" borderId="9" xfId="1" applyFont="1" applyFill="1" applyBorder="1"/>
    <xf numFmtId="0" fontId="20" fillId="12" borderId="12" xfId="1" applyFont="1" applyFill="1" applyBorder="1"/>
    <xf numFmtId="0" fontId="20" fillId="12" borderId="13" xfId="1" applyFont="1" applyFill="1" applyBorder="1"/>
    <xf numFmtId="0" fontId="20" fillId="0" borderId="12" xfId="1" applyFont="1" applyBorder="1"/>
    <xf numFmtId="0" fontId="20" fillId="0" borderId="13" xfId="1" applyFont="1" applyBorder="1"/>
    <xf numFmtId="0" fontId="20" fillId="10" borderId="12" xfId="1" applyFont="1" applyFill="1" applyBorder="1"/>
    <xf numFmtId="0" fontId="20" fillId="10" borderId="13" xfId="1" applyFont="1" applyFill="1" applyBorder="1"/>
    <xf numFmtId="0" fontId="6" fillId="0" borderId="0" xfId="1" applyFont="1"/>
    <xf numFmtId="0" fontId="6" fillId="0" borderId="0" xfId="1" applyFont="1" applyAlignment="1">
      <alignment vertical="center"/>
    </xf>
    <xf numFmtId="0" fontId="21" fillId="11" borderId="25" xfId="1" applyFont="1" applyFill="1" applyBorder="1" applyAlignment="1">
      <alignment horizontal="center"/>
    </xf>
    <xf numFmtId="0" fontId="21" fillId="11" borderId="25" xfId="1" applyFont="1" applyFill="1" applyBorder="1"/>
    <xf numFmtId="0" fontId="6" fillId="11" borderId="12" xfId="1" applyFont="1" applyFill="1" applyBorder="1"/>
    <xf numFmtId="0" fontId="22" fillId="11" borderId="12" xfId="1" applyFont="1" applyFill="1" applyBorder="1"/>
    <xf numFmtId="0" fontId="23" fillId="11" borderId="12" xfId="1" applyFont="1" applyFill="1" applyBorder="1"/>
    <xf numFmtId="0" fontId="23" fillId="11" borderId="13" xfId="1" applyFont="1" applyFill="1" applyBorder="1"/>
    <xf numFmtId="0" fontId="21" fillId="12" borderId="24" xfId="1" applyFont="1" applyFill="1" applyBorder="1" applyAlignment="1">
      <alignment horizontal="center"/>
    </xf>
    <xf numFmtId="0" fontId="21" fillId="12" borderId="25" xfId="1" applyFont="1" applyFill="1" applyBorder="1"/>
    <xf numFmtId="0" fontId="24" fillId="12" borderId="12" xfId="1" applyFont="1" applyFill="1" applyBorder="1"/>
    <xf numFmtId="0" fontId="24" fillId="12" borderId="13" xfId="1" applyFont="1" applyFill="1" applyBorder="1"/>
    <xf numFmtId="0" fontId="3" fillId="0" borderId="0" xfId="0" applyFont="1"/>
    <xf numFmtId="0" fontId="26" fillId="0" borderId="0" xfId="0" applyFont="1"/>
    <xf numFmtId="0" fontId="25" fillId="14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right"/>
    </xf>
    <xf numFmtId="14" fontId="0" fillId="0" borderId="1" xfId="0" applyNumberFormat="1" applyBorder="1" applyAlignment="1">
      <alignment horizontal="right"/>
    </xf>
    <xf numFmtId="0" fontId="3" fillId="0" borderId="0" xfId="0" applyFont="1" applyBorder="1"/>
    <xf numFmtId="0" fontId="0" fillId="0" borderId="0" xfId="0" applyBorder="1"/>
    <xf numFmtId="1" fontId="0" fillId="0" borderId="0" xfId="0" applyNumberFormat="1" applyBorder="1" applyAlignment="1">
      <alignment horizontal="right"/>
    </xf>
    <xf numFmtId="14" fontId="0" fillId="0" borderId="0" xfId="0" applyNumberFormat="1" applyBorder="1" applyAlignment="1">
      <alignment horizontal="right"/>
    </xf>
    <xf numFmtId="0" fontId="0" fillId="0" borderId="19" xfId="0" applyBorder="1" applyAlignment="1">
      <alignment horizontal="center"/>
    </xf>
    <xf numFmtId="0" fontId="27" fillId="0" borderId="0" xfId="0" applyFont="1"/>
    <xf numFmtId="0" fontId="0" fillId="13" borderId="0" xfId="0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25" fillId="0" borderId="25" xfId="0" applyFont="1" applyBorder="1"/>
    <xf numFmtId="0" fontId="3" fillId="0" borderId="0" xfId="0" applyFont="1" applyFill="1" applyBorder="1"/>
    <xf numFmtId="0" fontId="25" fillId="15" borderId="4" xfId="0" applyFont="1" applyFill="1" applyBorder="1"/>
    <xf numFmtId="0" fontId="25" fillId="15" borderId="5" xfId="0" applyFont="1" applyFill="1" applyBorder="1"/>
    <xf numFmtId="0" fontId="0" fillId="15" borderId="6" xfId="0" applyFill="1" applyBorder="1"/>
    <xf numFmtId="0" fontId="25" fillId="15" borderId="9" xfId="0" applyFont="1" applyFill="1" applyBorder="1"/>
    <xf numFmtId="0" fontId="25" fillId="15" borderId="10" xfId="0" applyFont="1" applyFill="1" applyBorder="1"/>
    <xf numFmtId="0" fontId="0" fillId="15" borderId="11" xfId="0" applyFill="1" applyBorder="1"/>
    <xf numFmtId="0" fontId="0" fillId="16" borderId="1" xfId="0" applyFill="1" applyBorder="1"/>
    <xf numFmtId="0" fontId="0" fillId="16" borderId="24" xfId="0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0" fillId="0" borderId="0" xfId="0"/>
    <xf numFmtId="0" fontId="25" fillId="0" borderId="0" xfId="0" applyFont="1"/>
    <xf numFmtId="0" fontId="0" fillId="0" borderId="0" xfId="0" applyBorder="1"/>
    <xf numFmtId="0" fontId="9" fillId="0" borderId="0" xfId="0" applyFont="1" applyBorder="1"/>
    <xf numFmtId="0" fontId="9" fillId="0" borderId="0" xfId="0" applyFont="1"/>
    <xf numFmtId="0" fontId="29" fillId="0" borderId="0" xfId="0" applyFont="1" applyBorder="1"/>
    <xf numFmtId="0" fontId="30" fillId="0" borderId="0" xfId="0" applyFont="1" applyBorder="1"/>
    <xf numFmtId="0" fontId="9" fillId="0" borderId="0" xfId="0" applyFont="1" applyBorder="1" applyAlignment="1">
      <alignment horizontal="left"/>
    </xf>
    <xf numFmtId="0" fontId="30" fillId="0" borderId="0" xfId="0" applyFont="1" applyFill="1" applyBorder="1" applyAlignment="1">
      <alignment horizontal="center"/>
    </xf>
    <xf numFmtId="0" fontId="31" fillId="0" borderId="0" xfId="0" applyFont="1"/>
    <xf numFmtId="0" fontId="28" fillId="0" borderId="0" xfId="0" applyFont="1"/>
    <xf numFmtId="0" fontId="29" fillId="0" borderId="4" xfId="0" applyFont="1" applyBorder="1"/>
    <xf numFmtId="0" fontId="9" fillId="0" borderId="5" xfId="0" applyFont="1" applyBorder="1"/>
    <xf numFmtId="0" fontId="9" fillId="0" borderId="6" xfId="0" applyFont="1" applyBorder="1"/>
    <xf numFmtId="0" fontId="29" fillId="0" borderId="7" xfId="0" applyFont="1" applyBorder="1"/>
    <xf numFmtId="0" fontId="9" fillId="0" borderId="0" xfId="0" applyFont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29" fillId="0" borderId="10" xfId="0" applyFont="1" applyBorder="1"/>
    <xf numFmtId="0" fontId="9" fillId="0" borderId="10" xfId="0" applyFont="1" applyBorder="1"/>
    <xf numFmtId="0" fontId="9" fillId="0" borderId="11" xfId="0" applyFont="1" applyBorder="1"/>
    <xf numFmtId="0" fontId="33" fillId="11" borderId="4" xfId="0" applyFont="1" applyFill="1" applyBorder="1"/>
    <xf numFmtId="0" fontId="9" fillId="11" borderId="5" xfId="0" applyFont="1" applyFill="1" applyBorder="1" applyAlignment="1">
      <alignment horizontal="center"/>
    </xf>
    <xf numFmtId="0" fontId="9" fillId="11" borderId="5" xfId="0" applyFont="1" applyFill="1" applyBorder="1" applyAlignment="1">
      <alignment horizontal="left"/>
    </xf>
    <xf numFmtId="0" fontId="35" fillId="11" borderId="5" xfId="0" applyFont="1" applyFill="1" applyBorder="1"/>
    <xf numFmtId="0" fontId="9" fillId="11" borderId="5" xfId="0" applyFont="1" applyFill="1" applyBorder="1"/>
    <xf numFmtId="0" fontId="9" fillId="11" borderId="6" xfId="0" applyFont="1" applyFill="1" applyBorder="1"/>
    <xf numFmtId="0" fontId="30" fillId="11" borderId="9" xfId="0" applyFont="1" applyFill="1" applyBorder="1"/>
    <xf numFmtId="0" fontId="29" fillId="11" borderId="10" xfId="0" applyFont="1" applyFill="1" applyBorder="1"/>
    <xf numFmtId="0" fontId="29" fillId="11" borderId="11" xfId="0" applyFont="1" applyFill="1" applyBorder="1"/>
    <xf numFmtId="0" fontId="5" fillId="0" borderId="8" xfId="0" applyFont="1" applyBorder="1"/>
    <xf numFmtId="2" fontId="30" fillId="0" borderId="32" xfId="0" applyNumberFormat="1" applyFont="1" applyFill="1" applyBorder="1" applyAlignment="1">
      <alignment horizontal="center"/>
    </xf>
    <xf numFmtId="0" fontId="29" fillId="0" borderId="20" xfId="0" applyFont="1" applyBorder="1" applyAlignment="1">
      <alignment horizontal="left"/>
    </xf>
    <xf numFmtId="0" fontId="5" fillId="11" borderId="1" xfId="0" applyFont="1" applyFill="1" applyBorder="1" applyAlignment="1">
      <alignment horizontal="center"/>
    </xf>
    <xf numFmtId="2" fontId="5" fillId="11" borderId="1" xfId="0" applyNumberFormat="1" applyFont="1" applyFill="1" applyBorder="1" applyAlignment="1">
      <alignment horizontal="center"/>
    </xf>
    <xf numFmtId="0" fontId="5" fillId="11" borderId="19" xfId="0" applyFont="1" applyFill="1" applyBorder="1" applyAlignment="1">
      <alignment horizontal="center"/>
    </xf>
    <xf numFmtId="2" fontId="5" fillId="11" borderId="19" xfId="0" applyNumberFormat="1" applyFont="1" applyFill="1" applyBorder="1" applyAlignment="1">
      <alignment horizontal="center"/>
    </xf>
    <xf numFmtId="0" fontId="9" fillId="17" borderId="2" xfId="0" applyFont="1" applyFill="1" applyBorder="1" applyAlignment="1">
      <alignment horizontal="center"/>
    </xf>
    <xf numFmtId="2" fontId="9" fillId="17" borderId="3" xfId="0" applyNumberFormat="1" applyFont="1" applyFill="1" applyBorder="1" applyAlignment="1">
      <alignment horizontal="center"/>
    </xf>
    <xf numFmtId="0" fontId="9" fillId="17" borderId="33" xfId="0" applyFont="1" applyFill="1" applyBorder="1" applyAlignment="1">
      <alignment horizontal="center"/>
    </xf>
    <xf numFmtId="2" fontId="9" fillId="17" borderId="34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30" fillId="0" borderId="9" xfId="0" applyFont="1" applyBorder="1"/>
    <xf numFmtId="0" fontId="21" fillId="11" borderId="25" xfId="1" applyFont="1" applyFill="1" applyBorder="1" applyAlignment="1">
      <alignment horizontal="center"/>
    </xf>
    <xf numFmtId="0" fontId="21" fillId="11" borderId="12" xfId="1" applyFont="1" applyFill="1" applyBorder="1" applyAlignment="1">
      <alignment horizontal="center"/>
    </xf>
    <xf numFmtId="0" fontId="21" fillId="11" borderId="27" xfId="1" applyFont="1" applyFill="1" applyBorder="1" applyAlignment="1">
      <alignment horizontal="center"/>
    </xf>
    <xf numFmtId="0" fontId="21" fillId="11" borderId="25" xfId="0" applyFont="1" applyFill="1" applyBorder="1" applyAlignment="1">
      <alignment horizontal="center" vertical="center"/>
    </xf>
    <xf numFmtId="0" fontId="21" fillId="11" borderId="12" xfId="0" applyFont="1" applyFill="1" applyBorder="1" applyAlignment="1">
      <alignment horizontal="center" vertical="center"/>
    </xf>
    <xf numFmtId="0" fontId="21" fillId="11" borderId="1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mruColors>
      <color rgb="FFFFFFCC"/>
      <color rgb="FFFFFF99"/>
      <color rgb="FF1108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8"/>
  <dimension ref="A1:U282"/>
  <sheetViews>
    <sheetView tabSelected="1" zoomScale="85" zoomScaleNormal="85" workbookViewId="0">
      <selection activeCell="L21" sqref="L21"/>
    </sheetView>
  </sheetViews>
  <sheetFormatPr baseColWidth="10" defaultColWidth="11.5703125" defaultRowHeight="15"/>
  <cols>
    <col min="1" max="1" width="4" style="50" customWidth="1"/>
    <col min="2" max="2" width="23.7109375" style="50" customWidth="1"/>
    <col min="3" max="3" width="8.140625" style="50" customWidth="1"/>
    <col min="4" max="5" width="7.7109375" style="50" customWidth="1"/>
    <col min="6" max="6" width="12.85546875" style="50" customWidth="1"/>
    <col min="7" max="7" width="11.140625" style="50" customWidth="1"/>
    <col min="8" max="8" width="12.7109375" style="50" customWidth="1"/>
    <col min="9" max="9" width="14.140625" style="50" customWidth="1"/>
    <col min="10" max="10" width="4" style="50" customWidth="1"/>
    <col min="11" max="16384" width="11.5703125" style="50"/>
  </cols>
  <sheetData>
    <row r="1" spans="1:18" s="145" customFormat="1" ht="23.45" customHeight="1" thickBot="1">
      <c r="A1" s="144"/>
      <c r="B1" s="230" t="s">
        <v>171</v>
      </c>
      <c r="C1" s="231"/>
      <c r="D1" s="231"/>
      <c r="E1" s="231"/>
      <c r="F1" s="231"/>
      <c r="G1" s="231"/>
      <c r="H1" s="231"/>
      <c r="I1" s="231"/>
      <c r="J1" s="231"/>
      <c r="K1" s="232"/>
      <c r="L1" s="144"/>
      <c r="M1" s="144"/>
      <c r="N1" s="144"/>
      <c r="O1" s="144"/>
      <c r="P1" s="144"/>
      <c r="Q1" s="144"/>
    </row>
    <row r="2" spans="1:18" s="95" customFormat="1" ht="15.75" customHeight="1">
      <c r="A2" s="50"/>
      <c r="B2" s="96"/>
      <c r="C2" s="96"/>
      <c r="E2" s="50"/>
      <c r="F2" s="50"/>
      <c r="G2" s="50"/>
      <c r="H2" s="50"/>
      <c r="I2" s="50"/>
      <c r="K2" s="1"/>
      <c r="L2" s="97"/>
      <c r="M2" s="97"/>
      <c r="N2" s="97"/>
      <c r="O2" s="97"/>
      <c r="P2" s="97"/>
    </row>
    <row r="3" spans="1:18" s="95" customFormat="1" ht="13.5" customHeight="1" thickBot="1">
      <c r="A3" s="96"/>
      <c r="B3" s="96"/>
      <c r="C3" s="96"/>
      <c r="E3" s="50"/>
      <c r="F3" s="50"/>
      <c r="G3" s="50"/>
      <c r="H3" s="50"/>
      <c r="I3" s="50"/>
      <c r="K3" s="1"/>
      <c r="L3" s="97"/>
      <c r="M3" s="97"/>
      <c r="N3" s="97"/>
      <c r="O3" s="97"/>
      <c r="P3" s="97"/>
    </row>
    <row r="4" spans="1:18" ht="14.45" customHeight="1" thickBot="1">
      <c r="A4" s="2"/>
      <c r="B4" s="3"/>
      <c r="C4" s="3"/>
      <c r="D4" s="3"/>
      <c r="E4" s="3"/>
      <c r="F4" s="3"/>
      <c r="G4" s="3"/>
      <c r="H4" s="3" t="s">
        <v>3</v>
      </c>
      <c r="I4" s="4" t="s">
        <v>3</v>
      </c>
      <c r="K4" s="98" t="s">
        <v>47</v>
      </c>
      <c r="L4" s="99"/>
      <c r="M4" s="99"/>
      <c r="N4" s="99"/>
      <c r="O4" s="99"/>
      <c r="P4" s="100"/>
      <c r="Q4" s="66"/>
      <c r="R4" s="67"/>
    </row>
    <row r="5" spans="1:18" ht="14.45" customHeight="1">
      <c r="A5" s="5" t="s">
        <v>4</v>
      </c>
      <c r="B5" s="6" t="s">
        <v>5</v>
      </c>
      <c r="C5" s="6" t="s">
        <v>6</v>
      </c>
      <c r="D5" s="6" t="s">
        <v>7</v>
      </c>
      <c r="E5" s="6" t="s">
        <v>8</v>
      </c>
      <c r="F5" s="6" t="s">
        <v>9</v>
      </c>
      <c r="G5" s="7" t="s">
        <v>10</v>
      </c>
      <c r="H5" s="7" t="s">
        <v>11</v>
      </c>
      <c r="I5" s="8" t="s">
        <v>12</v>
      </c>
      <c r="K5" s="9" t="s">
        <v>48</v>
      </c>
      <c r="L5" s="10"/>
      <c r="M5" s="10"/>
      <c r="N5" s="10"/>
      <c r="O5" s="10"/>
      <c r="P5" s="11"/>
      <c r="Q5" s="12"/>
      <c r="R5" s="13"/>
    </row>
    <row r="6" spans="1:18" ht="14.45" customHeight="1">
      <c r="A6" s="101">
        <v>2</v>
      </c>
      <c r="B6" s="14" t="s">
        <v>21</v>
      </c>
      <c r="C6" s="102">
        <v>8</v>
      </c>
      <c r="D6" s="102">
        <v>8</v>
      </c>
      <c r="E6" s="103">
        <v>9</v>
      </c>
      <c r="F6" s="104">
        <f>((C6+D6+E6)*10)/30</f>
        <v>8.3333333333333339</v>
      </c>
      <c r="G6" s="105" t="str">
        <f>IF(F6&gt;=6,"S","-")</f>
        <v>S</v>
      </c>
      <c r="H6" s="106" t="str">
        <f>IF(F6&gt;=4,IF(F6&lt;6,"S","-"),"-")</f>
        <v>-</v>
      </c>
      <c r="I6" s="107" t="str">
        <f>IF(F6&lt;4,"S","-")</f>
        <v>-</v>
      </c>
      <c r="K6" s="108" t="s">
        <v>25</v>
      </c>
      <c r="L6" s="10"/>
      <c r="M6" s="10"/>
      <c r="N6" s="10"/>
      <c r="O6" s="10"/>
      <c r="P6" s="11"/>
      <c r="Q6" s="12"/>
      <c r="R6" s="13"/>
    </row>
    <row r="7" spans="1:18" ht="14.45" customHeight="1">
      <c r="A7" s="101">
        <v>3</v>
      </c>
      <c r="B7" s="14" t="s">
        <v>20</v>
      </c>
      <c r="C7" s="102">
        <v>8</v>
      </c>
      <c r="D7" s="102">
        <v>9</v>
      </c>
      <c r="E7" s="103">
        <v>8</v>
      </c>
      <c r="F7" s="104">
        <f>((C7+D7+E7)*10)/30</f>
        <v>8.3333333333333339</v>
      </c>
      <c r="G7" s="105" t="str">
        <f>IF(F7&gt;=6,"S","-")</f>
        <v>S</v>
      </c>
      <c r="H7" s="106" t="str">
        <f>IF(F7&gt;=4,IF(F7&lt;6,"S","-"),"-")</f>
        <v>-</v>
      </c>
      <c r="I7" s="107" t="str">
        <f>IF(F7&lt;4,"S","-")</f>
        <v>-</v>
      </c>
      <c r="K7" s="9" t="s">
        <v>50</v>
      </c>
      <c r="L7" s="10"/>
      <c r="M7" s="10"/>
      <c r="N7" s="10"/>
      <c r="O7" s="10"/>
      <c r="P7" s="11"/>
      <c r="Q7" s="12"/>
      <c r="R7" s="13"/>
    </row>
    <row r="8" spans="1:18" ht="14.45" customHeight="1">
      <c r="A8" s="101">
        <v>4</v>
      </c>
      <c r="B8" s="14" t="s">
        <v>22</v>
      </c>
      <c r="C8" s="102">
        <v>7</v>
      </c>
      <c r="D8" s="102">
        <v>6</v>
      </c>
      <c r="E8" s="103">
        <v>9</v>
      </c>
      <c r="F8" s="104">
        <f>((C8+D8+E8)*10)/30</f>
        <v>7.333333333333333</v>
      </c>
      <c r="G8" s="105" t="str">
        <f>IF(F8&gt;=6,"S","-")</f>
        <v>S</v>
      </c>
      <c r="H8" s="106" t="str">
        <f>IF(F8&gt;=4,IF(F8&lt;6,"S","-"),"-")</f>
        <v>-</v>
      </c>
      <c r="I8" s="107" t="str">
        <f>IF(F8&lt;4,"S","-")</f>
        <v>-</v>
      </c>
      <c r="K8" s="109" t="s">
        <v>26</v>
      </c>
      <c r="L8" s="110"/>
      <c r="M8" s="110"/>
      <c r="N8" s="110"/>
      <c r="O8" s="110"/>
      <c r="P8" s="15"/>
      <c r="Q8" s="16"/>
      <c r="R8" s="17"/>
    </row>
    <row r="9" spans="1:18" ht="14.45" customHeight="1">
      <c r="A9" s="101">
        <v>1</v>
      </c>
      <c r="B9" s="14" t="s">
        <v>17</v>
      </c>
      <c r="C9" s="102">
        <v>6</v>
      </c>
      <c r="D9" s="102">
        <v>6</v>
      </c>
      <c r="E9" s="103">
        <v>8</v>
      </c>
      <c r="F9" s="104">
        <f>((C9+D9+E9)*10)/30</f>
        <v>6.666666666666667</v>
      </c>
      <c r="G9" s="105" t="str">
        <f>IF(F9&gt;=6,"S","-")</f>
        <v>S</v>
      </c>
      <c r="H9" s="106" t="str">
        <f>IF(F9&gt;=4,IF(F9&lt;6,"S","-"),"-")</f>
        <v>-</v>
      </c>
      <c r="I9" s="107" t="str">
        <f>IF(F9&lt;4,"S","-")</f>
        <v>-</v>
      </c>
      <c r="L9" s="38"/>
      <c r="M9" s="38"/>
      <c r="N9" s="38"/>
      <c r="O9" s="38"/>
      <c r="P9" s="18"/>
      <c r="Q9" s="19"/>
      <c r="R9" s="18"/>
    </row>
    <row r="10" spans="1:18" ht="14.45" customHeight="1">
      <c r="A10" s="101">
        <v>5</v>
      </c>
      <c r="B10" s="14" t="s">
        <v>13</v>
      </c>
      <c r="C10" s="102">
        <v>7</v>
      </c>
      <c r="D10" s="102">
        <v>6</v>
      </c>
      <c r="E10" s="103">
        <v>7</v>
      </c>
      <c r="F10" s="104">
        <f>((C10+D10+E10)*10)/30</f>
        <v>6.666666666666667</v>
      </c>
      <c r="G10" s="105" t="str">
        <f>IF(F10&gt;=6,"S","-")</f>
        <v>S</v>
      </c>
      <c r="H10" s="106" t="str">
        <f>IF(F10&gt;=4,IF(F10&lt;6,"S","-"),"-")</f>
        <v>-</v>
      </c>
      <c r="I10" s="107" t="str">
        <f>IF(F10&lt;4,"S","-")</f>
        <v>-</v>
      </c>
      <c r="K10" s="111" t="s">
        <v>27</v>
      </c>
      <c r="L10" s="112"/>
      <c r="M10" s="112"/>
      <c r="N10" s="112"/>
      <c r="O10" s="112"/>
      <c r="P10" s="20"/>
      <c r="Q10" s="21"/>
      <c r="R10" s="22"/>
    </row>
    <row r="11" spans="1:18" ht="14.45" customHeight="1">
      <c r="A11" s="101">
        <v>6</v>
      </c>
      <c r="B11" s="14" t="s">
        <v>16</v>
      </c>
      <c r="C11" s="102">
        <v>5</v>
      </c>
      <c r="D11" s="102">
        <v>6</v>
      </c>
      <c r="E11" s="103">
        <v>8</v>
      </c>
      <c r="F11" s="104">
        <f>((C11+D11+E11)*10)/30</f>
        <v>6.333333333333333</v>
      </c>
      <c r="G11" s="105" t="str">
        <f>IF(F11&gt;=6,"S","-")</f>
        <v>S</v>
      </c>
      <c r="H11" s="106" t="str">
        <f>IF(F11&gt;=4,IF(F11&lt;6,"S","-"),"-")</f>
        <v>-</v>
      </c>
      <c r="I11" s="107" t="str">
        <f>IF(F11&lt;4,"S","-")</f>
        <v>-</v>
      </c>
      <c r="K11" s="113" t="s">
        <v>28</v>
      </c>
      <c r="L11" s="114"/>
      <c r="M11" s="114"/>
      <c r="N11" s="114"/>
      <c r="O11" s="114"/>
      <c r="P11" s="23"/>
      <c r="Q11" s="24"/>
      <c r="R11" s="25"/>
    </row>
    <row r="12" spans="1:18" ht="14.45" customHeight="1">
      <c r="A12" s="101">
        <v>7</v>
      </c>
      <c r="B12" s="14" t="s">
        <v>18</v>
      </c>
      <c r="C12" s="102">
        <v>6</v>
      </c>
      <c r="D12" s="102">
        <v>6</v>
      </c>
      <c r="E12" s="103">
        <v>5</v>
      </c>
      <c r="F12" s="104">
        <f>((C12+D12+E12)*10)/30</f>
        <v>5.666666666666667</v>
      </c>
      <c r="G12" s="105" t="str">
        <f>IF(F12&gt;=6,"S","-")</f>
        <v>-</v>
      </c>
      <c r="H12" s="106" t="str">
        <f>IF(F12&gt;=4,IF(F12&lt;6,"S","-"),"-")</f>
        <v>S</v>
      </c>
      <c r="I12" s="107" t="str">
        <f>IF(F12&lt;4,"S","-")</f>
        <v>-</v>
      </c>
      <c r="K12" s="115" t="s">
        <v>29</v>
      </c>
      <c r="L12" s="116"/>
      <c r="M12" s="116"/>
      <c r="N12" s="116"/>
      <c r="O12" s="116"/>
      <c r="P12" s="117"/>
      <c r="Q12" s="26"/>
      <c r="R12" s="27"/>
    </row>
    <row r="13" spans="1:18" ht="14.45" customHeight="1">
      <c r="A13" s="101">
        <v>8</v>
      </c>
      <c r="B13" s="14" t="s">
        <v>14</v>
      </c>
      <c r="C13" s="102">
        <v>4</v>
      </c>
      <c r="D13" s="102">
        <v>5</v>
      </c>
      <c r="E13" s="103">
        <v>6</v>
      </c>
      <c r="F13" s="104">
        <f>((C13+D13+E13)*10)/30</f>
        <v>5</v>
      </c>
      <c r="G13" s="105" t="str">
        <f>IF(F13&gt;=6,"S","-")</f>
        <v>-</v>
      </c>
      <c r="H13" s="106" t="str">
        <f>IF(F13&gt;=4,IF(F13&lt;6,"S","-"),"-")</f>
        <v>S</v>
      </c>
      <c r="I13" s="107" t="str">
        <f>IF(F13&lt;4,"S","-")</f>
        <v>-</v>
      </c>
      <c r="K13" s="118" t="s">
        <v>30</v>
      </c>
      <c r="L13" s="119"/>
      <c r="M13" s="119"/>
      <c r="N13" s="119"/>
      <c r="O13" s="119"/>
      <c r="P13" s="28"/>
      <c r="Q13" s="29"/>
      <c r="R13" s="30"/>
    </row>
    <row r="14" spans="1:18" ht="14.45" customHeight="1">
      <c r="A14" s="101">
        <v>9</v>
      </c>
      <c r="B14" s="14" t="s">
        <v>15</v>
      </c>
      <c r="C14" s="102">
        <v>5</v>
      </c>
      <c r="D14" s="102">
        <v>5</v>
      </c>
      <c r="E14" s="103">
        <v>4</v>
      </c>
      <c r="F14" s="104">
        <f>((C14+D14+E14)*10)/30</f>
        <v>4.666666666666667</v>
      </c>
      <c r="G14" s="105" t="str">
        <f>IF(F14&gt;=6,"S","-")</f>
        <v>-</v>
      </c>
      <c r="H14" s="106" t="str">
        <f>IF(F14&gt;=4,IF(F14&lt;6,"S","-"),"-")</f>
        <v>S</v>
      </c>
      <c r="I14" s="107" t="str">
        <f>IF(F14&lt;4,"S","-")</f>
        <v>-</v>
      </c>
      <c r="K14" s="120" t="s">
        <v>71</v>
      </c>
      <c r="L14" s="121"/>
      <c r="M14" s="121"/>
      <c r="N14" s="121"/>
      <c r="O14" s="121"/>
      <c r="P14" s="31"/>
      <c r="Q14" s="32"/>
      <c r="R14" s="33"/>
    </row>
    <row r="15" spans="1:18" ht="14.45" customHeight="1">
      <c r="A15" s="101">
        <v>10</v>
      </c>
      <c r="B15" s="14" t="s">
        <v>23</v>
      </c>
      <c r="C15" s="102">
        <v>4</v>
      </c>
      <c r="D15" s="102">
        <v>3</v>
      </c>
      <c r="E15" s="103">
        <v>3</v>
      </c>
      <c r="F15" s="104">
        <f>((C15+D15+E15)*10)/30</f>
        <v>3.3333333333333335</v>
      </c>
      <c r="G15" s="105" t="str">
        <f>IF(F15&gt;=6,"S","-")</f>
        <v>-</v>
      </c>
      <c r="H15" s="106" t="str">
        <f>IF(F15&gt;=4,IF(F15&lt;6,"S","-"),"-")</f>
        <v>-</v>
      </c>
      <c r="I15" s="107" t="str">
        <f>IF(F15&lt;4,"S","-")</f>
        <v>S</v>
      </c>
      <c r="K15" s="122" t="s">
        <v>72</v>
      </c>
      <c r="L15" s="123"/>
      <c r="M15" s="123"/>
      <c r="N15" s="123"/>
      <c r="O15" s="123"/>
      <c r="P15" s="34"/>
      <c r="Q15" s="35"/>
      <c r="R15" s="36"/>
    </row>
    <row r="16" spans="1:18" ht="14.45" customHeight="1">
      <c r="A16" s="101">
        <v>11</v>
      </c>
      <c r="B16" s="14" t="s">
        <v>19</v>
      </c>
      <c r="C16" s="102">
        <v>4</v>
      </c>
      <c r="D16" s="102">
        <v>3</v>
      </c>
      <c r="E16" s="103">
        <v>3</v>
      </c>
      <c r="F16" s="104">
        <f>((C16+D16+E16)*10)/30</f>
        <v>3.3333333333333335</v>
      </c>
      <c r="G16" s="105" t="str">
        <f>IF(F16&gt;=6,"S","-")</f>
        <v>-</v>
      </c>
      <c r="H16" s="106" t="str">
        <f>IF(F16&gt;=4,IF(F16&lt;6,"S","-"),"-")</f>
        <v>-</v>
      </c>
      <c r="I16" s="107" t="str">
        <f>IF(F16&lt;4,"S","-")</f>
        <v>S</v>
      </c>
    </row>
    <row r="17" spans="1:9" ht="14.45" customHeight="1" thickBot="1">
      <c r="A17" s="124"/>
      <c r="B17" s="125" t="s">
        <v>24</v>
      </c>
      <c r="C17" s="126">
        <f>(C6+C7+C8+C9+C10+C11+C12+C13+C14+C15)/11</f>
        <v>5.4545454545454541</v>
      </c>
      <c r="D17" s="126">
        <f>(D6+D7+D8+D9+D10+D11+D12+D13+D14+D15)/11</f>
        <v>5.4545454545454541</v>
      </c>
      <c r="E17" s="126">
        <f>(E6+E7+E8+E9+E10+E11+E12+E13+E14+E15)/11</f>
        <v>6.0909090909090908</v>
      </c>
      <c r="F17" s="126">
        <f>(F6+F7+F8+F9+F10+F11+F12+F13+F14+F15)/11</f>
        <v>5.666666666666667</v>
      </c>
      <c r="G17" s="127">
        <f>COUNTIF(G6:G16,"S")</f>
        <v>6</v>
      </c>
      <c r="H17" s="127">
        <f>COUNTIF(H6:H16,"S")</f>
        <v>3</v>
      </c>
      <c r="I17" s="127">
        <f>COUNTIF(I6:I16,"S")</f>
        <v>2</v>
      </c>
    </row>
    <row r="18" spans="1:9" ht="14.45" customHeight="1">
      <c r="A18" s="37"/>
      <c r="B18" s="37"/>
      <c r="C18" s="38"/>
      <c r="D18" s="38"/>
      <c r="E18" s="38"/>
      <c r="F18" s="38"/>
      <c r="G18" s="18"/>
      <c r="H18" s="19"/>
      <c r="I18" s="18"/>
    </row>
    <row r="19" spans="1:9" ht="14.45" customHeight="1" thickBot="1">
      <c r="A19" s="37"/>
      <c r="B19" s="37"/>
      <c r="C19" s="38"/>
      <c r="D19" s="38"/>
      <c r="E19" s="38"/>
      <c r="F19" s="38"/>
      <c r="G19" s="18"/>
      <c r="H19" s="19"/>
      <c r="I19" s="18"/>
    </row>
    <row r="20" spans="1:9" ht="14.45" customHeight="1">
      <c r="A20" s="37"/>
      <c r="B20" s="128" t="s">
        <v>58</v>
      </c>
      <c r="C20" s="129"/>
      <c r="D20" s="129"/>
      <c r="E20" s="129"/>
      <c r="F20" s="129"/>
      <c r="G20" s="39"/>
      <c r="H20" s="40"/>
      <c r="I20" s="41"/>
    </row>
    <row r="21" spans="1:9" ht="14.45" customHeight="1">
      <c r="A21" s="37"/>
      <c r="B21" s="42" t="s">
        <v>49</v>
      </c>
      <c r="C21" s="130"/>
      <c r="D21" s="130"/>
      <c r="E21" s="130"/>
      <c r="F21" s="130"/>
      <c r="G21" s="43"/>
      <c r="H21" s="44"/>
      <c r="I21" s="45"/>
    </row>
    <row r="22" spans="1:9" ht="14.45" customHeight="1" thickBot="1">
      <c r="A22" s="37"/>
      <c r="B22" s="46" t="s">
        <v>51</v>
      </c>
      <c r="C22" s="131"/>
      <c r="D22" s="131"/>
      <c r="E22" s="131"/>
      <c r="F22" s="131"/>
      <c r="G22" s="47"/>
      <c r="H22" s="48"/>
      <c r="I22" s="49"/>
    </row>
    <row r="23" spans="1:9" ht="14.45" customHeight="1">
      <c r="A23" s="37"/>
      <c r="C23" s="38"/>
      <c r="D23" s="38"/>
      <c r="E23" s="38"/>
      <c r="F23" s="38"/>
      <c r="G23" s="18"/>
      <c r="H23" s="19"/>
      <c r="I23" s="18"/>
    </row>
    <row r="24" spans="1:9" ht="14.45" customHeight="1">
      <c r="A24" s="37"/>
      <c r="B24" s="50" t="s">
        <v>53</v>
      </c>
      <c r="C24" s="38"/>
      <c r="D24" s="38"/>
      <c r="E24" s="38"/>
      <c r="F24" s="38"/>
      <c r="G24" s="18"/>
      <c r="H24" s="19"/>
      <c r="I24" s="18"/>
    </row>
    <row r="25" spans="1:9" ht="14.45" customHeight="1" thickBot="1">
      <c r="A25" s="132"/>
    </row>
    <row r="26" spans="1:9" ht="14.45" customHeight="1" thickBot="1">
      <c r="A26" s="133">
        <v>1</v>
      </c>
      <c r="B26" s="134" t="s">
        <v>31</v>
      </c>
      <c r="C26" s="135"/>
      <c r="D26" s="135"/>
      <c r="E26" s="51"/>
      <c r="F26" s="52"/>
      <c r="G26" s="52"/>
      <c r="H26" s="52"/>
      <c r="I26" s="53"/>
    </row>
    <row r="27" spans="1:9" ht="14.45" customHeight="1">
      <c r="A27" s="54"/>
      <c r="B27" s="54" t="s">
        <v>73</v>
      </c>
      <c r="C27" s="37"/>
      <c r="D27" s="37"/>
      <c r="E27" s="55"/>
      <c r="F27" s="37"/>
      <c r="G27" s="37"/>
      <c r="H27" s="37"/>
      <c r="I27" s="56"/>
    </row>
    <row r="28" spans="1:9" ht="14.45" customHeight="1">
      <c r="A28" s="54"/>
      <c r="B28" s="54" t="s">
        <v>59</v>
      </c>
      <c r="C28" s="37"/>
      <c r="D28" s="37"/>
      <c r="E28" s="55"/>
      <c r="F28" s="37"/>
      <c r="G28" s="37"/>
      <c r="H28" s="37"/>
      <c r="I28" s="56"/>
    </row>
    <row r="29" spans="1:9" ht="14.45" customHeight="1">
      <c r="A29" s="54"/>
      <c r="B29" s="54" t="s">
        <v>60</v>
      </c>
      <c r="C29" s="57" t="s">
        <v>32</v>
      </c>
      <c r="D29" s="37"/>
      <c r="E29" s="55"/>
      <c r="F29" s="37"/>
      <c r="G29" s="37"/>
      <c r="H29" s="37"/>
      <c r="I29" s="56"/>
    </row>
    <row r="30" spans="1:9" ht="14.45" customHeight="1">
      <c r="A30" s="54"/>
      <c r="B30" s="79" t="s">
        <v>61</v>
      </c>
      <c r="C30" s="37"/>
      <c r="D30" s="37"/>
      <c r="E30" s="55"/>
      <c r="F30" s="37"/>
      <c r="G30" s="37"/>
      <c r="H30" s="37"/>
      <c r="I30" s="56"/>
    </row>
    <row r="31" spans="1:9" ht="14.45" customHeight="1">
      <c r="A31" s="54"/>
      <c r="B31" s="54" t="s">
        <v>62</v>
      </c>
      <c r="C31" s="37"/>
      <c r="D31" s="37"/>
      <c r="E31" s="55"/>
      <c r="F31" s="37"/>
      <c r="G31" s="37"/>
      <c r="H31" s="37"/>
      <c r="I31" s="56"/>
    </row>
    <row r="32" spans="1:9" ht="14.45" customHeight="1" thickBot="1">
      <c r="A32" s="37"/>
      <c r="B32" s="80" t="s">
        <v>63</v>
      </c>
      <c r="C32" s="58"/>
      <c r="D32" s="58"/>
      <c r="E32" s="59"/>
      <c r="F32" s="58"/>
      <c r="G32" s="58"/>
      <c r="H32" s="58"/>
      <c r="I32" s="60"/>
    </row>
    <row r="33" spans="1:21" ht="7.15" customHeight="1" thickBot="1">
      <c r="A33" s="37"/>
      <c r="B33" s="37"/>
      <c r="C33" s="18"/>
      <c r="D33" s="18"/>
      <c r="E33" s="18"/>
      <c r="F33" s="61"/>
      <c r="G33" s="18"/>
      <c r="H33" s="18"/>
      <c r="I33" s="18"/>
    </row>
    <row r="34" spans="1:21" ht="14.45" customHeight="1" thickBot="1">
      <c r="A34" s="37"/>
      <c r="B34" s="62" t="s">
        <v>52</v>
      </c>
      <c r="C34" s="63"/>
      <c r="D34" s="63"/>
      <c r="E34" s="63"/>
      <c r="F34" s="64"/>
      <c r="G34" s="63"/>
      <c r="H34" s="63"/>
      <c r="I34" s="65"/>
    </row>
    <row r="35" spans="1:21" ht="6.6" customHeight="1" thickBot="1">
      <c r="B35" s="132"/>
    </row>
    <row r="36" spans="1:21" ht="14.45" customHeight="1" thickBot="1">
      <c r="B36" s="62" t="s">
        <v>33</v>
      </c>
      <c r="C36" s="66"/>
      <c r="D36" s="66"/>
      <c r="E36" s="66"/>
      <c r="F36" s="66"/>
      <c r="G36" s="66"/>
      <c r="H36" s="66"/>
      <c r="I36" s="67"/>
    </row>
    <row r="37" spans="1:21" ht="14.45" customHeight="1" thickBot="1">
      <c r="B37" s="68" t="s">
        <v>34</v>
      </c>
      <c r="C37" s="69"/>
      <c r="D37" s="69"/>
      <c r="E37" s="69"/>
      <c r="F37" s="69"/>
      <c r="G37" s="69"/>
      <c r="H37" s="69"/>
      <c r="I37" s="70"/>
    </row>
    <row r="38" spans="1:21" ht="14.45" customHeight="1">
      <c r="B38" s="57"/>
      <c r="C38" s="71"/>
      <c r="D38" s="71"/>
      <c r="E38" s="71"/>
      <c r="F38" s="71"/>
      <c r="G38" s="71"/>
      <c r="H38" s="71"/>
      <c r="I38" s="71"/>
    </row>
    <row r="39" spans="1:21" ht="14.45" customHeight="1" thickBot="1">
      <c r="J39" s="72"/>
      <c r="K39" s="72"/>
      <c r="L39" s="72"/>
      <c r="M39" s="136"/>
      <c r="N39" s="136"/>
      <c r="O39" s="136"/>
      <c r="P39" s="136"/>
      <c r="Q39" s="136"/>
      <c r="R39" s="136"/>
      <c r="S39" s="136"/>
      <c r="T39" s="136"/>
      <c r="U39" s="136"/>
    </row>
    <row r="40" spans="1:21" s="144" customFormat="1" ht="14.45" customHeight="1" thickBot="1">
      <c r="A40" s="146">
        <v>2</v>
      </c>
      <c r="B40" s="147" t="s">
        <v>38</v>
      </c>
      <c r="C40" s="148"/>
      <c r="D40" s="148"/>
      <c r="E40" s="149"/>
      <c r="F40" s="150"/>
      <c r="G40" s="150"/>
      <c r="H40" s="150"/>
      <c r="I40" s="151"/>
    </row>
    <row r="41" spans="1:21" ht="14.45" customHeight="1" thickBot="1"/>
    <row r="42" spans="1:21" ht="14.45" customHeight="1" thickBot="1">
      <c r="A42" s="73" t="s">
        <v>2</v>
      </c>
      <c r="B42" s="81" t="s">
        <v>39</v>
      </c>
      <c r="C42" s="74"/>
      <c r="D42" s="74"/>
      <c r="E42" s="74"/>
      <c r="F42" s="74"/>
      <c r="G42" s="74"/>
      <c r="H42" s="74"/>
      <c r="I42" s="75"/>
    </row>
    <row r="43" spans="1:21" ht="14.45" customHeight="1" thickBot="1">
      <c r="B43" s="76" t="s">
        <v>74</v>
      </c>
      <c r="C43" s="77"/>
      <c r="D43" s="77"/>
      <c r="E43" s="77"/>
      <c r="F43" s="77"/>
      <c r="G43" s="77"/>
      <c r="H43" s="77"/>
      <c r="I43" s="78"/>
    </row>
    <row r="44" spans="1:21" ht="14.45" customHeight="1" thickBot="1">
      <c r="B44" s="76" t="s">
        <v>40</v>
      </c>
      <c r="C44" s="77"/>
      <c r="D44" s="77"/>
      <c r="E44" s="77"/>
      <c r="F44" s="77"/>
      <c r="G44" s="77"/>
      <c r="H44" s="77"/>
      <c r="I44" s="78"/>
    </row>
    <row r="45" spans="1:21" ht="14.45" customHeight="1">
      <c r="B45" s="76" t="s">
        <v>54</v>
      </c>
      <c r="C45" s="77"/>
      <c r="D45" s="77"/>
      <c r="E45" s="77"/>
      <c r="F45" s="77"/>
      <c r="G45" s="77"/>
      <c r="H45" s="77"/>
      <c r="I45" s="78"/>
    </row>
    <row r="46" spans="1:21" ht="14.45" customHeight="1">
      <c r="B46" s="54" t="s">
        <v>55</v>
      </c>
      <c r="C46" s="37"/>
      <c r="D46" s="37"/>
      <c r="E46" s="37"/>
      <c r="F46" s="37"/>
      <c r="G46" s="37"/>
      <c r="H46" s="37"/>
      <c r="I46" s="56"/>
    </row>
    <row r="47" spans="1:21" ht="14.45" customHeight="1">
      <c r="B47" s="54" t="s">
        <v>64</v>
      </c>
      <c r="C47" s="37"/>
      <c r="D47" s="37"/>
      <c r="E47" s="37"/>
      <c r="F47" s="37"/>
      <c r="G47" s="37"/>
      <c r="H47" s="37"/>
      <c r="I47" s="56"/>
    </row>
    <row r="48" spans="1:21" ht="14.45" customHeight="1">
      <c r="B48" s="54" t="s">
        <v>65</v>
      </c>
      <c r="C48" s="37"/>
      <c r="D48" s="37"/>
      <c r="E48" s="37"/>
      <c r="F48" s="37"/>
      <c r="G48" s="37"/>
      <c r="H48" s="37"/>
      <c r="I48" s="56"/>
    </row>
    <row r="49" spans="1:9" ht="14.45" customHeight="1" thickBot="1">
      <c r="B49" s="80" t="s">
        <v>41</v>
      </c>
      <c r="C49" s="58"/>
      <c r="D49" s="58"/>
      <c r="E49" s="58"/>
      <c r="F49" s="58"/>
      <c r="G49" s="58"/>
      <c r="H49" s="58"/>
      <c r="I49" s="60"/>
    </row>
    <row r="50" spans="1:9" ht="14.45" customHeight="1" thickBot="1"/>
    <row r="51" spans="1:9" s="144" customFormat="1" ht="22.15" customHeight="1" thickBot="1">
      <c r="A51" s="152" t="s">
        <v>0</v>
      </c>
      <c r="B51" s="153" t="s">
        <v>67</v>
      </c>
      <c r="C51" s="154"/>
      <c r="D51" s="154"/>
      <c r="E51" s="154"/>
      <c r="F51" s="154"/>
      <c r="G51" s="154"/>
      <c r="H51" s="154"/>
      <c r="I51" s="155"/>
    </row>
    <row r="52" spans="1:9" ht="14.45" customHeight="1">
      <c r="B52" s="76" t="s">
        <v>66</v>
      </c>
      <c r="C52" s="77"/>
      <c r="D52" s="77"/>
      <c r="E52" s="77"/>
      <c r="F52" s="77"/>
      <c r="G52" s="77"/>
      <c r="H52" s="77"/>
      <c r="I52" s="78"/>
    </row>
    <row r="53" spans="1:9" ht="16.5" customHeight="1" thickBot="1">
      <c r="B53" s="137" t="s">
        <v>46</v>
      </c>
      <c r="C53" s="58"/>
      <c r="D53" s="58"/>
      <c r="E53" s="58"/>
      <c r="F53" s="58"/>
      <c r="G53" s="58"/>
      <c r="H53" s="58"/>
      <c r="I53" s="60"/>
    </row>
    <row r="54" spans="1:9" ht="14.45" customHeight="1" thickBot="1">
      <c r="B54" s="132"/>
    </row>
    <row r="55" spans="1:9" s="144" customFormat="1" ht="21" customHeight="1" thickBot="1">
      <c r="A55" s="152" t="s">
        <v>1</v>
      </c>
      <c r="B55" s="153" t="s">
        <v>42</v>
      </c>
      <c r="C55" s="154"/>
      <c r="D55" s="154"/>
      <c r="E55" s="154"/>
      <c r="F55" s="154"/>
      <c r="G55" s="154"/>
      <c r="H55" s="154"/>
      <c r="I55" s="155"/>
    </row>
    <row r="56" spans="1:9" ht="14.45" customHeight="1">
      <c r="B56" s="76" t="s">
        <v>54</v>
      </c>
      <c r="C56" s="77"/>
      <c r="D56" s="77"/>
      <c r="E56" s="77"/>
      <c r="F56" s="77"/>
      <c r="G56" s="77"/>
      <c r="H56" s="77"/>
      <c r="I56" s="78"/>
    </row>
    <row r="57" spans="1:9" ht="14.45" customHeight="1">
      <c r="B57" s="54" t="s">
        <v>55</v>
      </c>
      <c r="C57" s="37"/>
      <c r="D57" s="37"/>
      <c r="E57" s="37"/>
      <c r="F57" s="37"/>
      <c r="G57" s="37"/>
      <c r="H57" s="37"/>
      <c r="I57" s="56"/>
    </row>
    <row r="58" spans="1:9" ht="14.45" customHeight="1">
      <c r="B58" s="54" t="s">
        <v>56</v>
      </c>
      <c r="C58" s="37"/>
      <c r="D58" s="37"/>
      <c r="E58" s="37"/>
      <c r="F58" s="37"/>
      <c r="G58" s="37"/>
      <c r="H58" s="37"/>
      <c r="I58" s="56"/>
    </row>
    <row r="59" spans="1:9" ht="14.45" customHeight="1">
      <c r="B59" s="79" t="s">
        <v>43</v>
      </c>
      <c r="C59" s="37"/>
      <c r="D59" s="37"/>
      <c r="E59" s="37"/>
      <c r="F59" s="37"/>
      <c r="G59" s="37"/>
      <c r="H59" s="37"/>
      <c r="I59" s="56"/>
    </row>
    <row r="60" spans="1:9" ht="14.45" customHeight="1">
      <c r="B60" s="54" t="s">
        <v>44</v>
      </c>
      <c r="C60" s="37"/>
      <c r="D60" s="37"/>
      <c r="E60" s="37"/>
      <c r="F60" s="37"/>
      <c r="G60" s="37"/>
      <c r="H60" s="37"/>
      <c r="I60" s="56"/>
    </row>
    <row r="61" spans="1:9" ht="14.45" customHeight="1" thickBot="1">
      <c r="B61" s="80" t="s">
        <v>57</v>
      </c>
      <c r="C61" s="58"/>
      <c r="D61" s="58"/>
      <c r="E61" s="58"/>
      <c r="F61" s="58"/>
      <c r="G61" s="58"/>
      <c r="H61" s="58"/>
      <c r="I61" s="60"/>
    </row>
    <row r="62" spans="1:9" ht="14.45" customHeight="1" thickBot="1"/>
    <row r="63" spans="1:9" s="144" customFormat="1" ht="18" customHeight="1" thickBot="1">
      <c r="A63" s="227" t="s">
        <v>68</v>
      </c>
      <c r="B63" s="228"/>
      <c r="C63" s="228"/>
      <c r="D63" s="228"/>
      <c r="E63" s="228"/>
      <c r="F63" s="228"/>
      <c r="G63" s="228"/>
      <c r="H63" s="228"/>
      <c r="I63" s="229"/>
    </row>
    <row r="64" spans="1:9" ht="14.45" customHeight="1" thickBot="1"/>
    <row r="65" spans="2:9" ht="16.5" customHeight="1" thickBot="1">
      <c r="B65" s="81" t="s">
        <v>69</v>
      </c>
      <c r="C65" s="138"/>
      <c r="D65" s="138"/>
      <c r="E65" s="138"/>
      <c r="F65" s="138"/>
      <c r="G65" s="138"/>
      <c r="H65" s="138"/>
      <c r="I65" s="139"/>
    </row>
    <row r="66" spans="2:9" ht="15.75" customHeight="1" thickBot="1">
      <c r="B66" s="82" t="s">
        <v>45</v>
      </c>
      <c r="C66" s="140"/>
      <c r="D66" s="140"/>
      <c r="E66" s="140"/>
      <c r="F66" s="140"/>
      <c r="G66" s="140"/>
      <c r="H66" s="140"/>
      <c r="I66" s="141"/>
    </row>
    <row r="67" spans="2:9" ht="15" customHeight="1" thickBot="1">
      <c r="B67" s="83" t="s">
        <v>70</v>
      </c>
      <c r="C67" s="142"/>
      <c r="D67" s="142"/>
      <c r="E67" s="142"/>
      <c r="F67" s="142"/>
      <c r="G67" s="142"/>
      <c r="H67" s="142"/>
      <c r="I67" s="143"/>
    </row>
    <row r="68" spans="2:9" ht="14.45" customHeight="1" thickBot="1">
      <c r="B68" s="132"/>
    </row>
    <row r="69" spans="2:9" ht="14.45" customHeight="1">
      <c r="B69" s="84" t="s">
        <v>35</v>
      </c>
      <c r="C69" s="85"/>
      <c r="D69" s="85"/>
      <c r="E69" s="85"/>
      <c r="F69" s="85"/>
      <c r="G69" s="85"/>
      <c r="H69" s="85"/>
      <c r="I69" s="86"/>
    </row>
    <row r="70" spans="2:9" ht="14.45" customHeight="1">
      <c r="B70" s="87" t="s">
        <v>36</v>
      </c>
      <c r="C70" s="88"/>
      <c r="D70" s="88"/>
      <c r="E70" s="88"/>
      <c r="F70" s="88"/>
      <c r="G70" s="88"/>
      <c r="H70" s="88"/>
      <c r="I70" s="89"/>
    </row>
    <row r="71" spans="2:9" ht="14.45" customHeight="1" thickBot="1">
      <c r="B71" s="90" t="s">
        <v>37</v>
      </c>
      <c r="C71" s="91"/>
      <c r="D71" s="91"/>
      <c r="E71" s="91"/>
      <c r="F71" s="91"/>
      <c r="G71" s="91"/>
      <c r="H71" s="91"/>
      <c r="I71" s="92"/>
    </row>
    <row r="72" spans="2:9" s="93" customFormat="1" ht="14.45" customHeight="1">
      <c r="B72" s="94"/>
      <c r="C72" s="94"/>
      <c r="D72" s="94"/>
      <c r="E72" s="94"/>
      <c r="F72" s="94"/>
      <c r="G72" s="94"/>
      <c r="H72" s="94"/>
      <c r="I72" s="94"/>
    </row>
    <row r="73" spans="2:9" ht="10.5" customHeight="1"/>
    <row r="77" spans="2:9" ht="14.1" customHeight="1"/>
    <row r="78" spans="2:9" ht="14.1" customHeight="1"/>
    <row r="79" spans="2:9" ht="14.1" customHeight="1"/>
    <row r="80" spans="2:9" ht="14.1" customHeight="1"/>
    <row r="81" ht="14.1" customHeight="1"/>
    <row r="82" ht="14.1" customHeight="1"/>
    <row r="83" ht="14.1" customHeight="1"/>
    <row r="84" ht="14.1" customHeight="1"/>
    <row r="85" ht="14.1" customHeight="1"/>
    <row r="86" ht="14.1" customHeight="1"/>
    <row r="87" ht="14.1" customHeight="1"/>
    <row r="88" ht="14.1" customHeight="1"/>
    <row r="89" ht="14.1" customHeight="1"/>
    <row r="90" ht="14.1" customHeight="1"/>
    <row r="91" ht="14.1" customHeight="1"/>
    <row r="92" ht="14.1" customHeight="1"/>
    <row r="93" ht="14.1" customHeight="1"/>
    <row r="94" ht="14.1" customHeight="1"/>
    <row r="95" ht="14.1" customHeight="1"/>
    <row r="96" ht="14.1" customHeight="1"/>
    <row r="97" ht="14.1" customHeight="1"/>
    <row r="98" ht="14.1" customHeight="1"/>
    <row r="99" ht="14.1" customHeight="1"/>
    <row r="100" ht="14.1" customHeight="1"/>
    <row r="101" ht="14.1" customHeight="1"/>
    <row r="102" ht="14.1" customHeight="1"/>
    <row r="103" ht="14.1" customHeight="1"/>
    <row r="104" ht="14.1" customHeight="1"/>
    <row r="105" ht="14.1" customHeight="1"/>
    <row r="106" ht="14.1" customHeight="1"/>
    <row r="107" ht="14.1" customHeight="1"/>
    <row r="108" ht="14.1" customHeight="1"/>
    <row r="109" ht="14.1" customHeight="1"/>
    <row r="110" ht="14.1" customHeight="1"/>
    <row r="111" ht="14.1" customHeight="1"/>
    <row r="112" ht="14.1" customHeight="1"/>
    <row r="113" ht="14.1" customHeight="1"/>
    <row r="114" ht="14.1" customHeight="1"/>
    <row r="115" ht="14.1" customHeight="1"/>
    <row r="116" ht="14.1" customHeight="1"/>
    <row r="117" ht="14.1" customHeight="1"/>
    <row r="118" ht="14.1" customHeight="1"/>
    <row r="119" ht="14.1" customHeight="1"/>
    <row r="120" ht="14.1" customHeight="1"/>
    <row r="121" ht="14.1" customHeight="1"/>
    <row r="122" ht="14.1" customHeight="1"/>
    <row r="123" ht="14.1" customHeight="1"/>
    <row r="124" ht="14.1" customHeight="1"/>
    <row r="125" ht="14.1" customHeight="1"/>
    <row r="126" ht="14.1" customHeight="1"/>
    <row r="127" ht="14.1" customHeight="1"/>
    <row r="128" ht="14.1" customHeight="1"/>
    <row r="129" ht="14.1" customHeight="1"/>
    <row r="130" ht="14.1" customHeight="1"/>
    <row r="131" ht="14.1" customHeight="1"/>
    <row r="132" ht="14.1" customHeight="1"/>
    <row r="133" ht="14.1" customHeight="1"/>
    <row r="134" ht="14.1" customHeight="1"/>
    <row r="135" ht="14.1" customHeight="1"/>
    <row r="136" ht="14.1" customHeight="1"/>
    <row r="137" ht="14.1" customHeight="1"/>
    <row r="138" ht="14.1" customHeight="1"/>
    <row r="139" ht="14.1" customHeight="1"/>
    <row r="140" ht="14.1" customHeight="1"/>
    <row r="141" ht="14.1" customHeight="1"/>
    <row r="142" ht="14.1" customHeight="1"/>
    <row r="143" ht="14.1" customHeight="1"/>
    <row r="144" ht="14.1" customHeight="1"/>
    <row r="145" ht="14.1" customHeight="1"/>
    <row r="146" ht="14.1" customHeight="1"/>
    <row r="147" ht="14.1" customHeight="1"/>
    <row r="148" ht="14.1" customHeight="1"/>
    <row r="149" ht="14.1" customHeight="1"/>
    <row r="150" ht="14.1" customHeight="1"/>
    <row r="151" ht="14.1" customHeight="1"/>
    <row r="152" ht="14.1" customHeight="1"/>
    <row r="153" ht="14.1" customHeight="1"/>
    <row r="154" ht="14.1" customHeight="1"/>
    <row r="155" ht="14.1" customHeight="1"/>
    <row r="156" ht="14.1" customHeight="1"/>
    <row r="157" ht="14.1" customHeight="1"/>
    <row r="158" ht="14.1" customHeight="1"/>
    <row r="159" ht="14.1" customHeight="1"/>
    <row r="160" ht="14.1" customHeight="1"/>
    <row r="161" ht="14.1" customHeight="1"/>
    <row r="162" ht="14.1" customHeight="1"/>
    <row r="163" ht="14.1" customHeight="1"/>
    <row r="164" ht="14.1" customHeight="1"/>
    <row r="165" ht="14.1" customHeight="1"/>
    <row r="166" ht="14.1" customHeight="1"/>
    <row r="167" ht="14.1" customHeight="1"/>
    <row r="168" ht="14.1" customHeight="1"/>
    <row r="169" ht="14.1" customHeight="1"/>
    <row r="170" ht="14.1" customHeight="1"/>
    <row r="171" ht="14.1" customHeight="1"/>
    <row r="172" ht="14.1" customHeight="1"/>
    <row r="173" ht="14.1" customHeight="1"/>
    <row r="174" ht="14.1" customHeight="1"/>
    <row r="175" ht="14.1" customHeight="1"/>
    <row r="176" ht="14.1" customHeight="1"/>
    <row r="177" ht="14.1" customHeight="1"/>
    <row r="178" ht="14.1" customHeight="1"/>
    <row r="179" ht="14.1" customHeight="1"/>
    <row r="180" ht="14.1" customHeight="1"/>
    <row r="181" ht="14.1" customHeight="1"/>
    <row r="182" ht="14.1" customHeight="1"/>
    <row r="183" ht="14.1" customHeight="1"/>
    <row r="184" ht="14.1" customHeight="1"/>
    <row r="185" ht="14.1" customHeight="1"/>
    <row r="186" ht="14.1" customHeight="1"/>
    <row r="187" ht="14.1" customHeight="1"/>
    <row r="188" ht="14.1" customHeight="1"/>
    <row r="189" ht="14.1" customHeight="1"/>
    <row r="190" ht="14.1" customHeight="1"/>
    <row r="191" ht="14.1" customHeight="1"/>
    <row r="192" ht="14.1" customHeight="1"/>
    <row r="193" ht="14.1" customHeight="1"/>
    <row r="194" ht="14.1" customHeight="1"/>
    <row r="195" ht="14.1" customHeight="1"/>
    <row r="196" ht="14.1" customHeight="1"/>
    <row r="197" ht="14.1" customHeight="1"/>
    <row r="198" ht="14.1" customHeight="1"/>
    <row r="199" ht="14.1" customHeight="1"/>
    <row r="200" ht="14.1" customHeight="1"/>
    <row r="201" ht="14.1" customHeight="1"/>
    <row r="202" ht="14.1" customHeight="1"/>
    <row r="203" ht="14.1" customHeight="1"/>
    <row r="204" ht="14.1" customHeight="1"/>
    <row r="205" ht="14.1" customHeight="1"/>
    <row r="206" ht="14.1" customHeight="1"/>
    <row r="207" ht="14.1" customHeight="1"/>
    <row r="208" ht="14.1" customHeight="1"/>
    <row r="209" ht="14.1" customHeight="1"/>
    <row r="210" ht="14.1" customHeight="1"/>
    <row r="211" ht="14.1" customHeight="1"/>
    <row r="212" ht="14.1" customHeight="1"/>
    <row r="213" ht="14.1" customHeight="1"/>
    <row r="214" ht="14.1" customHeight="1"/>
    <row r="215" ht="14.1" customHeight="1"/>
    <row r="216" ht="14.1" customHeight="1"/>
    <row r="217" ht="14.1" customHeight="1"/>
    <row r="218" ht="14.1" customHeight="1"/>
    <row r="219" ht="14.1" customHeight="1"/>
    <row r="220" ht="14.1" customHeight="1"/>
    <row r="221" ht="14.1" customHeight="1"/>
    <row r="222" ht="14.1" customHeight="1"/>
    <row r="223" ht="14.1" customHeight="1"/>
    <row r="224" ht="14.1" customHeight="1"/>
    <row r="225" ht="14.1" customHeight="1"/>
    <row r="226" ht="14.1" customHeight="1"/>
    <row r="227" ht="14.1" customHeight="1"/>
    <row r="228" ht="14.1" customHeight="1"/>
    <row r="229" ht="14.1" customHeight="1"/>
    <row r="230" ht="14.1" customHeight="1"/>
    <row r="231" ht="14.1" customHeight="1"/>
    <row r="232" ht="14.1" customHeight="1"/>
    <row r="233" ht="14.1" customHeight="1"/>
    <row r="234" ht="14.1" customHeight="1"/>
    <row r="235" ht="14.1" customHeight="1"/>
    <row r="236" ht="14.1" customHeight="1"/>
    <row r="237" ht="14.1" customHeight="1"/>
    <row r="238" ht="14.1" customHeight="1"/>
    <row r="239" ht="14.1" customHeight="1"/>
    <row r="240" ht="14.1" customHeight="1"/>
    <row r="241" ht="14.1" customHeight="1"/>
    <row r="242" ht="14.1" customHeight="1"/>
    <row r="243" ht="14.1" customHeight="1"/>
    <row r="244" ht="14.1" customHeight="1"/>
    <row r="245" ht="14.1" customHeight="1"/>
    <row r="246" ht="14.1" customHeight="1"/>
    <row r="247" ht="14.1" customHeight="1"/>
    <row r="248" ht="14.1" customHeight="1"/>
    <row r="249" ht="14.1" customHeight="1"/>
    <row r="250" ht="14.1" customHeight="1"/>
    <row r="251" ht="14.1" customHeight="1"/>
    <row r="252" ht="14.1" customHeight="1"/>
    <row r="253" ht="14.1" customHeight="1"/>
    <row r="254" ht="14.1" customHeight="1"/>
    <row r="255" ht="14.1" customHeight="1"/>
    <row r="256" ht="14.1" customHeight="1"/>
    <row r="257" ht="14.1" customHeight="1"/>
    <row r="258" ht="14.1" customHeight="1"/>
    <row r="259" ht="14.1" customHeight="1"/>
    <row r="260" ht="14.1" customHeight="1"/>
    <row r="261" ht="14.1" customHeight="1"/>
    <row r="262" ht="14.1" customHeight="1"/>
    <row r="263" ht="14.1" customHeight="1"/>
    <row r="264" ht="14.1" customHeight="1"/>
    <row r="265" ht="14.1" customHeight="1"/>
    <row r="266" ht="14.1" customHeight="1"/>
    <row r="267" ht="14.1" customHeight="1"/>
    <row r="268" ht="14.1" customHeight="1"/>
    <row r="269" ht="14.1" customHeight="1"/>
    <row r="270" ht="14.1" customHeight="1"/>
    <row r="271" ht="14.1" customHeight="1"/>
    <row r="272" ht="14.1" customHeight="1"/>
    <row r="273" ht="14.1" customHeight="1"/>
    <row r="274" ht="14.1" customHeight="1"/>
    <row r="275" ht="14.1" customHeight="1"/>
    <row r="276" ht="14.1" customHeight="1"/>
    <row r="277" ht="14.1" customHeight="1"/>
    <row r="278" ht="14.1" customHeight="1"/>
    <row r="279" ht="14.1" customHeight="1"/>
    <row r="280" ht="14.1" customHeight="1"/>
    <row r="281" ht="14.1" customHeight="1"/>
    <row r="282" ht="14.1" customHeight="1"/>
  </sheetData>
  <sortState xmlns:xlrd2="http://schemas.microsoft.com/office/spreadsheetml/2017/richdata2" ref="A6:I16">
    <sortCondition descending="1" ref="F6:F16"/>
    <sortCondition descending="1" ref="E6:E16"/>
  </sortState>
  <dataConsolidate/>
  <mergeCells count="2">
    <mergeCell ref="A63:I63"/>
    <mergeCell ref="B1:K1"/>
  </mergeCells>
  <pageMargins left="0.49" right="0.33" top="0.65" bottom="0.7" header="0.28000000000000003" footer="0.56000000000000005"/>
  <pageSetup paperSize="9" scale="95" orientation="portrait" horizontalDpi="4294967292" verticalDpi="360" r:id="rId1"/>
  <headerFooter alignWithMargins="0">
    <oddHeader>&amp;LCarreras: IRH IA II AGR LC PTC&amp;C &amp;"Arial,Negrita"Comunicación Técnica I&amp;"Arial,Normal" &amp;RComunicación Electrónica 2007</oddHeader>
    <oddFooter>&amp;C&amp;F &amp;A&amp;RPágina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0"/>
  <sheetViews>
    <sheetView workbookViewId="0">
      <selection activeCell="J17" sqref="J17"/>
    </sheetView>
  </sheetViews>
  <sheetFormatPr baseColWidth="10" defaultRowHeight="12.75"/>
  <cols>
    <col min="4" max="4" width="16.140625" customWidth="1"/>
    <col min="8" max="8" width="11.42578125" customWidth="1"/>
  </cols>
  <sheetData>
    <row r="1" spans="1:8" ht="15">
      <c r="A1" s="169" t="s">
        <v>75</v>
      </c>
    </row>
    <row r="2" spans="1:8" ht="15">
      <c r="A2" s="169"/>
    </row>
    <row r="3" spans="1:8" ht="15.75">
      <c r="B3" s="157" t="s">
        <v>76</v>
      </c>
    </row>
    <row r="4" spans="1:8" ht="25.5">
      <c r="A4" s="158" t="s">
        <v>77</v>
      </c>
      <c r="B4" s="158" t="s">
        <v>78</v>
      </c>
      <c r="C4" s="158" t="s">
        <v>79</v>
      </c>
      <c r="D4" s="158" t="s">
        <v>128</v>
      </c>
      <c r="E4" s="158" t="s">
        <v>80</v>
      </c>
      <c r="F4" s="158" t="s">
        <v>81</v>
      </c>
      <c r="G4" s="158" t="s">
        <v>82</v>
      </c>
      <c r="H4" s="158" t="s">
        <v>83</v>
      </c>
    </row>
    <row r="5" spans="1:8">
      <c r="A5" s="159" t="s">
        <v>84</v>
      </c>
      <c r="B5" s="160" t="s">
        <v>85</v>
      </c>
      <c r="C5" s="160" t="s">
        <v>86</v>
      </c>
      <c r="D5" s="181"/>
      <c r="E5" s="161" t="s">
        <v>87</v>
      </c>
      <c r="F5" s="162">
        <v>25</v>
      </c>
      <c r="G5" s="163">
        <v>38515</v>
      </c>
      <c r="H5" s="161" t="s">
        <v>2</v>
      </c>
    </row>
    <row r="6" spans="1:8">
      <c r="A6" s="159" t="s">
        <v>88</v>
      </c>
      <c r="B6" s="160" t="s">
        <v>89</v>
      </c>
      <c r="C6" s="160" t="s">
        <v>90</v>
      </c>
      <c r="D6" s="181"/>
      <c r="E6" s="161" t="s">
        <v>91</v>
      </c>
      <c r="F6" s="162">
        <v>27</v>
      </c>
      <c r="G6" s="163">
        <v>38889</v>
      </c>
      <c r="H6" s="161" t="s">
        <v>0</v>
      </c>
    </row>
    <row r="7" spans="1:8">
      <c r="A7" s="159" t="s">
        <v>92</v>
      </c>
      <c r="B7" s="160" t="s">
        <v>93</v>
      </c>
      <c r="C7" s="160" t="s">
        <v>94</v>
      </c>
      <c r="D7" s="181"/>
      <c r="E7" s="161" t="s">
        <v>87</v>
      </c>
      <c r="F7" s="162">
        <v>31</v>
      </c>
      <c r="G7" s="163">
        <v>38293</v>
      </c>
      <c r="H7" s="161" t="s">
        <v>2</v>
      </c>
    </row>
    <row r="8" spans="1:8">
      <c r="A8" s="159" t="s">
        <v>95</v>
      </c>
      <c r="B8" s="160" t="s">
        <v>96</v>
      </c>
      <c r="C8" s="160" t="s">
        <v>97</v>
      </c>
      <c r="D8" s="181"/>
      <c r="E8" s="161" t="s">
        <v>87</v>
      </c>
      <c r="F8" s="162">
        <v>42</v>
      </c>
      <c r="G8" s="163">
        <v>38513</v>
      </c>
      <c r="H8" s="161" t="s">
        <v>0</v>
      </c>
    </row>
    <row r="9" spans="1:8">
      <c r="A9" s="159" t="s">
        <v>98</v>
      </c>
      <c r="B9" s="160" t="s">
        <v>99</v>
      </c>
      <c r="C9" s="160" t="s">
        <v>100</v>
      </c>
      <c r="D9" s="181"/>
      <c r="E9" s="161" t="s">
        <v>91</v>
      </c>
      <c r="F9" s="162">
        <v>54</v>
      </c>
      <c r="G9" s="163">
        <v>38675</v>
      </c>
      <c r="H9" s="161" t="s">
        <v>0</v>
      </c>
    </row>
    <row r="10" spans="1:8">
      <c r="A10" s="159" t="s">
        <v>101</v>
      </c>
      <c r="B10" s="160" t="s">
        <v>102</v>
      </c>
      <c r="C10" s="160" t="s">
        <v>103</v>
      </c>
      <c r="D10" s="181"/>
      <c r="E10" s="161" t="s">
        <v>91</v>
      </c>
      <c r="F10" s="162">
        <v>18</v>
      </c>
      <c r="G10" s="163">
        <v>38296</v>
      </c>
      <c r="H10" s="161" t="s">
        <v>2</v>
      </c>
    </row>
    <row r="11" spans="1:8">
      <c r="A11" s="159" t="s">
        <v>104</v>
      </c>
      <c r="B11" s="160" t="s">
        <v>105</v>
      </c>
      <c r="C11" s="160" t="s">
        <v>90</v>
      </c>
      <c r="D11" s="181"/>
      <c r="E11" s="161" t="s">
        <v>91</v>
      </c>
      <c r="F11" s="162">
        <v>35</v>
      </c>
      <c r="G11" s="163">
        <v>38560</v>
      </c>
      <c r="H11" s="161" t="s">
        <v>2</v>
      </c>
    </row>
    <row r="12" spans="1:8">
      <c r="A12" s="159" t="s">
        <v>106</v>
      </c>
      <c r="B12" s="160" t="s">
        <v>89</v>
      </c>
      <c r="C12" s="160" t="s">
        <v>90</v>
      </c>
      <c r="D12" s="181"/>
      <c r="E12" s="161" t="s">
        <v>91</v>
      </c>
      <c r="F12" s="162">
        <v>27</v>
      </c>
      <c r="G12" s="163">
        <v>41856</v>
      </c>
      <c r="H12" s="161" t="s">
        <v>0</v>
      </c>
    </row>
    <row r="13" spans="1:8">
      <c r="A13" s="159" t="s">
        <v>108</v>
      </c>
      <c r="B13" s="160" t="s">
        <v>107</v>
      </c>
      <c r="C13" s="160" t="s">
        <v>86</v>
      </c>
      <c r="D13" s="181"/>
      <c r="E13" s="161" t="s">
        <v>87</v>
      </c>
      <c r="F13" s="162">
        <v>42</v>
      </c>
      <c r="G13" s="163">
        <v>38233</v>
      </c>
      <c r="H13" s="161" t="s">
        <v>2</v>
      </c>
    </row>
    <row r="14" spans="1:8">
      <c r="A14" s="159" t="s">
        <v>111</v>
      </c>
      <c r="B14" s="160" t="s">
        <v>109</v>
      </c>
      <c r="C14" s="160" t="s">
        <v>110</v>
      </c>
      <c r="D14" s="181"/>
      <c r="E14" s="161" t="s">
        <v>91</v>
      </c>
      <c r="F14" s="162">
        <v>55</v>
      </c>
      <c r="G14" s="163">
        <v>38837</v>
      </c>
      <c r="H14" s="161" t="s">
        <v>0</v>
      </c>
    </row>
    <row r="15" spans="1:8">
      <c r="A15" s="159" t="s">
        <v>114</v>
      </c>
      <c r="B15" s="160" t="s">
        <v>112</v>
      </c>
      <c r="C15" s="160" t="s">
        <v>113</v>
      </c>
      <c r="D15" s="181"/>
      <c r="E15" s="161" t="s">
        <v>87</v>
      </c>
      <c r="F15" s="162">
        <v>23</v>
      </c>
      <c r="G15" s="163">
        <v>38415</v>
      </c>
      <c r="H15" s="161" t="s">
        <v>0</v>
      </c>
    </row>
    <row r="16" spans="1:8">
      <c r="A16" s="159" t="s">
        <v>116</v>
      </c>
      <c r="B16" s="160" t="s">
        <v>115</v>
      </c>
      <c r="C16" s="160" t="s">
        <v>94</v>
      </c>
      <c r="D16" s="181"/>
      <c r="E16" s="161" t="s">
        <v>91</v>
      </c>
      <c r="F16" s="162">
        <v>19</v>
      </c>
      <c r="G16" s="163">
        <v>38385</v>
      </c>
      <c r="H16" s="161" t="s">
        <v>0</v>
      </c>
    </row>
    <row r="17" spans="1:8">
      <c r="A17" s="159" t="s">
        <v>119</v>
      </c>
      <c r="B17" s="160" t="s">
        <v>117</v>
      </c>
      <c r="C17" s="160" t="s">
        <v>118</v>
      </c>
      <c r="D17" s="181"/>
      <c r="E17" s="161" t="s">
        <v>91</v>
      </c>
      <c r="F17" s="162">
        <v>33</v>
      </c>
      <c r="G17" s="163">
        <v>38743</v>
      </c>
      <c r="H17" s="161" t="s">
        <v>2</v>
      </c>
    </row>
    <row r="18" spans="1:8">
      <c r="A18" s="159" t="s">
        <v>122</v>
      </c>
      <c r="B18" s="160" t="s">
        <v>120</v>
      </c>
      <c r="C18" s="160" t="s">
        <v>121</v>
      </c>
      <c r="D18" s="181"/>
      <c r="E18" s="161" t="s">
        <v>91</v>
      </c>
      <c r="F18" s="162">
        <v>42</v>
      </c>
      <c r="G18" s="163">
        <v>38190</v>
      </c>
      <c r="H18" s="161" t="s">
        <v>0</v>
      </c>
    </row>
    <row r="19" spans="1:8">
      <c r="A19" s="159" t="s">
        <v>125</v>
      </c>
      <c r="B19" s="160" t="s">
        <v>123</v>
      </c>
      <c r="C19" s="160" t="s">
        <v>124</v>
      </c>
      <c r="D19" s="181"/>
      <c r="E19" s="161" t="s">
        <v>87</v>
      </c>
      <c r="F19" s="162">
        <v>59</v>
      </c>
      <c r="G19" s="163">
        <v>38675</v>
      </c>
      <c r="H19" s="161" t="s">
        <v>0</v>
      </c>
    </row>
    <row r="20" spans="1:8" ht="13.5" thickBot="1">
      <c r="A20" s="159" t="s">
        <v>133</v>
      </c>
      <c r="B20" s="160" t="s">
        <v>126</v>
      </c>
      <c r="C20" s="160" t="s">
        <v>127</v>
      </c>
      <c r="D20" s="181"/>
      <c r="E20" s="168" t="s">
        <v>87</v>
      </c>
      <c r="F20" s="162">
        <v>26</v>
      </c>
      <c r="G20" s="163">
        <v>38537</v>
      </c>
      <c r="H20" s="168" t="s">
        <v>2</v>
      </c>
    </row>
    <row r="21" spans="1:8" ht="13.5" thickBot="1">
      <c r="A21" s="164"/>
      <c r="B21" s="165"/>
      <c r="C21" s="165"/>
      <c r="D21" s="165" t="s">
        <v>129</v>
      </c>
      <c r="E21" s="182"/>
      <c r="F21" s="166"/>
      <c r="G21" s="167" t="s">
        <v>131</v>
      </c>
      <c r="H21" s="182"/>
    </row>
    <row r="22" spans="1:8" ht="13.5" thickBot="1">
      <c r="A22" s="164"/>
      <c r="B22" s="165"/>
      <c r="C22" s="165"/>
      <c r="D22" s="165" t="s">
        <v>130</v>
      </c>
      <c r="E22" s="182"/>
      <c r="F22" s="166"/>
      <c r="G22" s="167" t="s">
        <v>132</v>
      </c>
      <c r="H22" s="182"/>
    </row>
    <row r="23" spans="1:8" ht="13.5" thickBot="1">
      <c r="A23" s="164"/>
      <c r="B23" s="165"/>
      <c r="C23" s="165"/>
      <c r="D23" s="165"/>
      <c r="E23" s="170"/>
      <c r="F23" s="166"/>
      <c r="G23" s="167"/>
      <c r="H23" s="170"/>
    </row>
    <row r="24" spans="1:8" ht="13.5" thickBot="1">
      <c r="A24" s="173" t="s">
        <v>139</v>
      </c>
      <c r="B24" s="171"/>
      <c r="C24" s="171"/>
      <c r="D24" s="171"/>
      <c r="E24" s="171"/>
      <c r="F24" s="171"/>
      <c r="G24" s="171"/>
      <c r="H24" s="172"/>
    </row>
    <row r="25" spans="1:8">
      <c r="A25" s="156" t="s">
        <v>143</v>
      </c>
    </row>
    <row r="26" spans="1:8">
      <c r="A26" s="156" t="s">
        <v>144</v>
      </c>
    </row>
    <row r="27" spans="1:8">
      <c r="A27" s="156" t="s">
        <v>134</v>
      </c>
    </row>
    <row r="28" spans="1:8">
      <c r="A28" s="156" t="s">
        <v>135</v>
      </c>
    </row>
    <row r="29" spans="1:8" ht="13.5" thickBot="1"/>
    <row r="30" spans="1:8" ht="13.5" thickBot="1">
      <c r="A30" s="173" t="s">
        <v>140</v>
      </c>
      <c r="B30" s="171"/>
      <c r="C30" s="171"/>
      <c r="D30" s="171"/>
      <c r="E30" s="171"/>
      <c r="F30" s="171"/>
      <c r="G30" s="171"/>
      <c r="H30" s="172"/>
    </row>
    <row r="31" spans="1:8">
      <c r="A31" s="156" t="s">
        <v>136</v>
      </c>
    </row>
    <row r="32" spans="1:8">
      <c r="A32" s="156" t="s">
        <v>137</v>
      </c>
    </row>
    <row r="33" spans="1:8">
      <c r="A33" s="156" t="s">
        <v>138</v>
      </c>
    </row>
    <row r="34" spans="1:8" ht="13.5" thickBot="1"/>
    <row r="35" spans="1:8" ht="13.5" thickBot="1">
      <c r="A35" s="173" t="s">
        <v>141</v>
      </c>
      <c r="B35" s="171"/>
      <c r="C35" s="171"/>
      <c r="D35" s="171"/>
      <c r="E35" s="171"/>
      <c r="F35" s="171"/>
      <c r="G35" s="171"/>
      <c r="H35" s="172"/>
    </row>
    <row r="36" spans="1:8">
      <c r="A36" s="156" t="s">
        <v>142</v>
      </c>
    </row>
    <row r="37" spans="1:8">
      <c r="A37" s="174" t="s">
        <v>145</v>
      </c>
    </row>
    <row r="38" spans="1:8">
      <c r="A38" s="174" t="s">
        <v>146</v>
      </c>
    </row>
    <row r="39" spans="1:8">
      <c r="A39" s="174" t="s">
        <v>147</v>
      </c>
    </row>
    <row r="40" spans="1:8">
      <c r="A40" s="174" t="s">
        <v>148</v>
      </c>
    </row>
    <row r="41" spans="1:8" ht="13.5" thickBot="1"/>
    <row r="42" spans="1:8" ht="13.5" thickBot="1">
      <c r="A42" s="173" t="s">
        <v>149</v>
      </c>
      <c r="B42" s="171"/>
      <c r="C42" s="171"/>
      <c r="D42" s="171"/>
      <c r="E42" s="171"/>
      <c r="F42" s="171"/>
      <c r="G42" s="171"/>
      <c r="H42" s="172"/>
    </row>
    <row r="43" spans="1:8">
      <c r="A43" s="164" t="s">
        <v>152</v>
      </c>
      <c r="B43" s="165"/>
      <c r="C43" s="165"/>
      <c r="D43" s="165"/>
      <c r="E43" s="165"/>
      <c r="F43" s="165"/>
      <c r="G43" s="165"/>
      <c r="H43" s="165"/>
    </row>
    <row r="44" spans="1:8">
      <c r="A44" s="156" t="s">
        <v>150</v>
      </c>
    </row>
    <row r="45" spans="1:8">
      <c r="A45" s="174" t="s">
        <v>151</v>
      </c>
    </row>
    <row r="46" spans="1:8">
      <c r="A46" s="174" t="s">
        <v>153</v>
      </c>
    </row>
    <row r="47" spans="1:8">
      <c r="A47" s="174" t="s">
        <v>154</v>
      </c>
    </row>
    <row r="48" spans="1:8" ht="13.5" thickBot="1"/>
    <row r="49" spans="1:8">
      <c r="A49" s="175" t="s">
        <v>155</v>
      </c>
      <c r="B49" s="176"/>
      <c r="C49" s="176"/>
      <c r="D49" s="176"/>
      <c r="E49" s="176"/>
      <c r="F49" s="176"/>
      <c r="G49" s="176"/>
      <c r="H49" s="177"/>
    </row>
    <row r="50" spans="1:8" ht="13.5" thickBot="1">
      <c r="A50" s="178" t="s">
        <v>156</v>
      </c>
      <c r="B50" s="179"/>
      <c r="C50" s="179"/>
      <c r="D50" s="179"/>
      <c r="E50" s="179"/>
      <c r="F50" s="179"/>
      <c r="G50" s="179"/>
      <c r="H50" s="18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"/>
  <sheetViews>
    <sheetView topLeftCell="A2" workbookViewId="0">
      <selection activeCell="B10" sqref="B10"/>
    </sheetView>
  </sheetViews>
  <sheetFormatPr baseColWidth="10" defaultRowHeight="12.75"/>
  <sheetData>
    <row r="1" spans="1:9" ht="16.5" thickBot="1">
      <c r="A1" s="194" t="s">
        <v>157</v>
      </c>
      <c r="B1" s="193"/>
      <c r="C1" s="193"/>
      <c r="D1" s="193"/>
      <c r="E1" s="193"/>
      <c r="F1" s="193"/>
      <c r="G1" s="193"/>
      <c r="H1" s="193"/>
    </row>
    <row r="2" spans="1:9" ht="15">
      <c r="A2" s="195" t="s">
        <v>158</v>
      </c>
      <c r="B2" s="196"/>
      <c r="C2" s="196"/>
      <c r="D2" s="196"/>
      <c r="E2" s="196"/>
      <c r="F2" s="196"/>
      <c r="G2" s="196"/>
      <c r="H2" s="197"/>
    </row>
    <row r="3" spans="1:9" ht="15.75">
      <c r="A3" s="198" t="s">
        <v>159</v>
      </c>
      <c r="B3" s="187"/>
      <c r="C3" s="187"/>
      <c r="D3" s="199"/>
      <c r="E3" s="187"/>
      <c r="F3" s="187"/>
      <c r="G3" s="187"/>
      <c r="H3" s="214" t="s">
        <v>160</v>
      </c>
    </row>
    <row r="4" spans="1:9" ht="15.75" thickBot="1">
      <c r="A4" s="226" t="s">
        <v>172</v>
      </c>
      <c r="B4" s="200"/>
      <c r="C4" s="200"/>
      <c r="D4" s="201"/>
      <c r="E4" s="202"/>
      <c r="F4" s="203"/>
      <c r="G4" s="203"/>
      <c r="H4" s="204"/>
    </row>
    <row r="5" spans="1:9" ht="15">
      <c r="A5" s="205" t="s">
        <v>161</v>
      </c>
      <c r="B5" s="206"/>
      <c r="C5" s="206"/>
      <c r="D5" s="207"/>
      <c r="E5" s="208"/>
      <c r="F5" s="209"/>
      <c r="G5" s="209"/>
      <c r="H5" s="210"/>
    </row>
    <row r="6" spans="1:9" ht="13.5" thickBot="1">
      <c r="A6" s="211" t="s">
        <v>162</v>
      </c>
      <c r="B6" s="212"/>
      <c r="C6" s="212"/>
      <c r="D6" s="212"/>
      <c r="E6" s="212"/>
      <c r="F6" s="212"/>
      <c r="G6" s="212"/>
      <c r="H6" s="213"/>
    </row>
    <row r="7" spans="1:9" ht="15">
      <c r="A7" s="215"/>
      <c r="B7" s="215"/>
      <c r="C7" s="188"/>
      <c r="D7" s="188"/>
      <c r="E7" s="184"/>
      <c r="F7" s="184"/>
      <c r="G7" s="184"/>
      <c r="H7" s="184"/>
    </row>
    <row r="8" spans="1:9" ht="15">
      <c r="A8" s="217" t="s">
        <v>163</v>
      </c>
      <c r="B8" s="218">
        <v>10</v>
      </c>
      <c r="C8" s="216" t="s">
        <v>164</v>
      </c>
      <c r="D8" s="189"/>
      <c r="E8" s="189"/>
      <c r="F8" s="189"/>
      <c r="G8" s="190"/>
      <c r="H8" s="184"/>
    </row>
    <row r="9" spans="1:9" ht="18" thickBot="1">
      <c r="A9" s="219" t="s">
        <v>165</v>
      </c>
      <c r="B9" s="220">
        <v>2</v>
      </c>
      <c r="C9" s="216" t="s">
        <v>166</v>
      </c>
      <c r="D9" s="189"/>
      <c r="E9" s="183"/>
      <c r="F9" s="183"/>
      <c r="G9" s="225"/>
      <c r="H9" s="184"/>
    </row>
    <row r="10" spans="1:9" ht="15">
      <c r="A10" s="221" t="s">
        <v>167</v>
      </c>
      <c r="B10" s="222" t="s">
        <v>168</v>
      </c>
      <c r="C10" s="191" t="s">
        <v>169</v>
      </c>
      <c r="D10" s="192"/>
      <c r="E10" s="184"/>
      <c r="F10" s="184"/>
      <c r="G10" s="184"/>
      <c r="H10" s="184"/>
    </row>
    <row r="11" spans="1:9" ht="15.75" thickBot="1">
      <c r="A11" s="223"/>
      <c r="B11" s="224"/>
      <c r="C11" s="184"/>
      <c r="D11" s="192"/>
      <c r="E11" s="184"/>
      <c r="F11" s="190"/>
      <c r="G11" s="189"/>
      <c r="H11" s="189"/>
      <c r="I11" s="186"/>
    </row>
    <row r="15" spans="1:9">
      <c r="A15" s="185" t="s">
        <v>170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1</vt:lpstr>
      <vt:lpstr>Ejercicio 2</vt:lpstr>
      <vt:lpstr>Ejercicio 3</vt:lpstr>
    </vt:vector>
  </TitlesOfParts>
  <Company>fich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Santiago Bargas</cp:lastModifiedBy>
  <cp:lastPrinted>2016-03-03T19:55:14Z</cp:lastPrinted>
  <dcterms:created xsi:type="dcterms:W3CDTF">2007-01-31T22:11:03Z</dcterms:created>
  <dcterms:modified xsi:type="dcterms:W3CDTF">2020-08-21T15:38:40Z</dcterms:modified>
</cp:coreProperties>
</file>