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anti\Documents\R_SAI\BBVA\BBVA Camaras\Inputs\"/>
    </mc:Choice>
  </mc:AlternateContent>
  <xr:revisionPtr revIDLastSave="0" documentId="8_{843CAA02-C7DB-4EB8-A4BE-CBC2C0A28668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VentasxMes" sheetId="1" r:id="rId1"/>
    <sheet name="DevolucionesxMes" sheetId="2" r:id="rId2"/>
    <sheet name="TotalxMes" sheetId="3" r:id="rId3"/>
    <sheet name="Ventas" sheetId="4" r:id="rId4"/>
    <sheet name="Devoluciones" sheetId="5" r:id="rId5"/>
    <sheet name="Tot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6" l="1"/>
  <c r="G6" i="6"/>
  <c r="F6" i="6"/>
  <c r="E6" i="6"/>
  <c r="D6" i="6"/>
  <c r="C6" i="6"/>
  <c r="B6" i="6"/>
  <c r="A6" i="6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F17" i="3" l="1"/>
  <c r="H17" i="3"/>
  <c r="B17" i="3"/>
  <c r="E17" i="3"/>
  <c r="C17" i="3"/>
  <c r="G17" i="3"/>
  <c r="I17" i="3"/>
  <c r="D17" i="3"/>
</calcChain>
</file>

<file path=xl/sharedStrings.xml><?xml version="1.0" encoding="utf-8"?>
<sst xmlns="http://schemas.openxmlformats.org/spreadsheetml/2006/main" count="99" uniqueCount="12">
  <si>
    <t>VENTAS</t>
  </si>
  <si>
    <t>TIPO TARJETA</t>
  </si>
  <si>
    <t>CRÉDITO</t>
  </si>
  <si>
    <t>DÉBITO</t>
  </si>
  <si>
    <t>AJENAS</t>
  </si>
  <si>
    <t>PROPIAS</t>
  </si>
  <si>
    <t>TXNS</t>
  </si>
  <si>
    <t>MONTO</t>
  </si>
  <si>
    <t>TOTAL</t>
  </si>
  <si>
    <t>DEVOLUCIONES</t>
  </si>
  <si>
    <r>
      <t xml:space="preserve">TOTAL
</t>
    </r>
    <r>
      <rPr>
        <b/>
        <sz val="7"/>
        <color rgb="FF112277"/>
        <rFont val="Arial"/>
        <family val="2"/>
      </rPr>
      <t>(Ventas-Devoluciones)</t>
    </r>
  </si>
  <si>
    <t>TOTAL (Ventas - Devoluciones)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</si>
</sst>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7"/>
      <color rgb="FF11227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left" vertical="top" wrapText="1"/>
    </xf>
    <xf numFmtId="3" fontId="2" fillId="0" borderId="2" xfId="0" applyNumberFormat="1" applyFont="1" applyBorder="1" applyAlignment="1">
      <alignment horizontal="right"/>
    </xf>
    <xf numFmtId="8" fontId="2" fillId="0" borderId="2" xfId="0" applyNumberFormat="1" applyFont="1" applyBorder="1" applyAlignment="1">
      <alignment horizontal="right"/>
    </xf>
    <xf numFmtId="0" fontId="1" fillId="3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right"/>
    </xf>
    <xf numFmtId="8" fontId="3" fillId="3" borderId="1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8" fontId="2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GridLines="0" topLeftCell="A4" zoomScale="90" zoomScaleNormal="90" workbookViewId="0">
      <selection activeCell="C20" sqref="C20"/>
    </sheetView>
  </sheetViews>
  <sheetFormatPr baseColWidth="10" defaultRowHeight="15" x14ac:dyDescent="0.25"/>
  <cols>
    <col min="1" max="1" width="15.5703125" bestFit="1" customWidth="1"/>
    <col min="2" max="2" width="12.140625" bestFit="1" customWidth="1"/>
    <col min="3" max="3" width="20.140625" bestFit="1" customWidth="1"/>
    <col min="4" max="4" width="12.140625" bestFit="1" customWidth="1"/>
    <col min="5" max="5" width="20.140625" bestFit="1" customWidth="1"/>
    <col min="6" max="6" width="12.140625" bestFit="1" customWidth="1"/>
    <col min="7" max="7" width="20.140625" bestFit="1" customWidth="1"/>
    <col min="8" max="8" width="12.140625" bestFit="1" customWidth="1"/>
    <col min="9" max="9" width="20.140625" bestFit="1" customWidth="1"/>
  </cols>
  <sheetData>
    <row r="1" spans="1:9" ht="15" customHeight="1" x14ac:dyDescent="0.25">
      <c r="A1" s="11" t="s">
        <v>0</v>
      </c>
      <c r="B1" s="11" t="s">
        <v>1</v>
      </c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 t="s">
        <v>2</v>
      </c>
      <c r="C2" s="11"/>
      <c r="D2" s="11"/>
      <c r="E2" s="11"/>
      <c r="F2" s="11" t="s">
        <v>3</v>
      </c>
      <c r="G2" s="11"/>
      <c r="H2" s="11"/>
      <c r="I2" s="11"/>
    </row>
    <row r="3" spans="1:9" x14ac:dyDescent="0.25">
      <c r="A3" s="11"/>
      <c r="B3" s="11" t="s">
        <v>4</v>
      </c>
      <c r="C3" s="11"/>
      <c r="D3" s="11" t="s">
        <v>5</v>
      </c>
      <c r="E3" s="11"/>
      <c r="F3" s="11" t="s">
        <v>4</v>
      </c>
      <c r="G3" s="11"/>
      <c r="H3" s="11" t="s">
        <v>5</v>
      </c>
      <c r="I3" s="11"/>
    </row>
    <row r="4" spans="1:9" x14ac:dyDescent="0.25">
      <c r="A4" s="11"/>
      <c r="B4" s="1" t="s">
        <v>6</v>
      </c>
      <c r="C4" s="1" t="s">
        <v>7</v>
      </c>
      <c r="D4" s="1" t="s">
        <v>6</v>
      </c>
      <c r="E4" s="1" t="s">
        <v>7</v>
      </c>
      <c r="F4" s="1" t="s">
        <v>6</v>
      </c>
      <c r="G4" s="1" t="s">
        <v>7</v>
      </c>
      <c r="H4" s="1" t="s">
        <v>6</v>
      </c>
      <c r="I4" s="1" t="s">
        <v>7</v>
      </c>
    </row>
    <row r="5" spans="1:9" x14ac:dyDescent="0.25">
      <c r="A5" s="2">
        <v>43617</v>
      </c>
      <c r="B5" s="3">
        <v>31864336</v>
      </c>
      <c r="C5" s="4">
        <v>24467596844.950001</v>
      </c>
      <c r="D5" s="3">
        <v>12805345</v>
      </c>
      <c r="E5" s="4">
        <v>12500288564.059999</v>
      </c>
      <c r="F5" s="3">
        <v>69154689</v>
      </c>
      <c r="G5" s="4">
        <v>22665645123.560001</v>
      </c>
      <c r="H5" s="3">
        <v>33540233</v>
      </c>
      <c r="I5" s="4">
        <v>14079924558.450001</v>
      </c>
    </row>
    <row r="6" spans="1:9" x14ac:dyDescent="0.25">
      <c r="A6" s="2">
        <v>43647</v>
      </c>
      <c r="B6" s="3">
        <v>38058135</v>
      </c>
      <c r="C6" s="4">
        <v>28895410224.84</v>
      </c>
      <c r="D6" s="3">
        <v>15125072</v>
      </c>
      <c r="E6" s="4">
        <v>14345665636</v>
      </c>
      <c r="F6" s="3">
        <v>81970294</v>
      </c>
      <c r="G6" s="4">
        <v>27188274545.540001</v>
      </c>
      <c r="H6" s="3">
        <v>40037660</v>
      </c>
      <c r="I6" s="4">
        <v>16935263949</v>
      </c>
    </row>
    <row r="7" spans="1:9" x14ac:dyDescent="0.25">
      <c r="A7" s="2">
        <v>43678</v>
      </c>
      <c r="B7" s="3">
        <v>34610741</v>
      </c>
      <c r="C7" s="4">
        <v>26474891358.77</v>
      </c>
      <c r="D7" s="3">
        <v>13920433</v>
      </c>
      <c r="E7" s="4">
        <v>13159399032.5</v>
      </c>
      <c r="F7" s="3">
        <v>74387773</v>
      </c>
      <c r="G7" s="4">
        <v>24368817155.740002</v>
      </c>
      <c r="H7" s="3">
        <v>35984394</v>
      </c>
      <c r="I7" s="4">
        <v>14888053438.719999</v>
      </c>
    </row>
    <row r="8" spans="1:9" x14ac:dyDescent="0.25">
      <c r="A8" s="2">
        <v>43709</v>
      </c>
      <c r="B8" s="3">
        <v>35199162</v>
      </c>
      <c r="C8" s="4">
        <v>26131745067.119999</v>
      </c>
      <c r="D8" s="3">
        <v>14229585</v>
      </c>
      <c r="E8" s="4">
        <v>13244132673.26</v>
      </c>
      <c r="F8" s="3">
        <v>78376457</v>
      </c>
      <c r="G8" s="4">
        <v>24732221660.43</v>
      </c>
      <c r="H8" s="3">
        <v>37544210</v>
      </c>
      <c r="I8" s="4">
        <v>15133794093.030001</v>
      </c>
    </row>
    <row r="9" spans="1:9" x14ac:dyDescent="0.25">
      <c r="A9" s="2">
        <v>43739</v>
      </c>
      <c r="B9" s="3">
        <v>36747779</v>
      </c>
      <c r="C9" s="4">
        <v>27496957134.82</v>
      </c>
      <c r="D9" s="3">
        <v>14979463</v>
      </c>
      <c r="E9" s="4">
        <v>13700999425.09</v>
      </c>
      <c r="F9" s="3">
        <v>77396243</v>
      </c>
      <c r="G9" s="4">
        <v>24508328643.82</v>
      </c>
      <c r="H9" s="3">
        <v>37286787</v>
      </c>
      <c r="I9" s="4">
        <v>15006389835.959999</v>
      </c>
    </row>
    <row r="10" spans="1:9" x14ac:dyDescent="0.25">
      <c r="A10" s="2">
        <v>43770</v>
      </c>
      <c r="B10" s="3">
        <v>35596319</v>
      </c>
      <c r="C10" s="4">
        <v>32335376495.009998</v>
      </c>
      <c r="D10" s="3">
        <v>15193689</v>
      </c>
      <c r="E10" s="4">
        <v>18461981387.599998</v>
      </c>
      <c r="F10" s="3">
        <v>73239792</v>
      </c>
      <c r="G10" s="4">
        <v>26307486453.360001</v>
      </c>
      <c r="H10" s="3">
        <v>36591937</v>
      </c>
      <c r="I10" s="4">
        <v>16764260176.639999</v>
      </c>
    </row>
    <row r="11" spans="1:9" x14ac:dyDescent="0.25">
      <c r="A11" s="2">
        <v>43800</v>
      </c>
      <c r="B11" s="3">
        <v>38391781</v>
      </c>
      <c r="C11" s="4">
        <v>32868114117.610001</v>
      </c>
      <c r="D11" s="3">
        <v>16101199</v>
      </c>
      <c r="E11" s="4">
        <v>16765252194.92</v>
      </c>
      <c r="F11" s="3">
        <v>90830637</v>
      </c>
      <c r="G11" s="4">
        <v>36287709196.489998</v>
      </c>
      <c r="H11" s="3">
        <v>45867128</v>
      </c>
      <c r="I11" s="4">
        <v>22871617303.700001</v>
      </c>
    </row>
    <row r="12" spans="1:9" x14ac:dyDescent="0.25">
      <c r="A12" s="2">
        <v>43831</v>
      </c>
      <c r="B12" s="3">
        <v>34086837</v>
      </c>
      <c r="C12" s="4">
        <v>27919040225.200001</v>
      </c>
      <c r="D12" s="3">
        <v>13965590</v>
      </c>
      <c r="E12" s="4">
        <v>13839168167.049999</v>
      </c>
      <c r="F12" s="3">
        <v>77281938</v>
      </c>
      <c r="G12" s="4">
        <v>27708924237.150002</v>
      </c>
      <c r="H12" s="3">
        <v>38292066</v>
      </c>
      <c r="I12" s="4">
        <v>17036710794.5</v>
      </c>
    </row>
    <row r="13" spans="1:9" x14ac:dyDescent="0.25">
      <c r="A13" s="2">
        <v>43862</v>
      </c>
      <c r="B13" s="3">
        <v>32038655</v>
      </c>
      <c r="C13" s="4">
        <v>24714123111.16</v>
      </c>
      <c r="D13" s="3">
        <v>13063427</v>
      </c>
      <c r="E13" s="4">
        <v>11906202326.559999</v>
      </c>
      <c r="F13" s="3">
        <v>72732217</v>
      </c>
      <c r="G13" s="4">
        <v>23854523953.240002</v>
      </c>
      <c r="H13" s="3">
        <v>35556329</v>
      </c>
      <c r="I13" s="4">
        <v>14563168478.809999</v>
      </c>
    </row>
    <row r="14" spans="1:9" x14ac:dyDescent="0.25">
      <c r="A14" s="2">
        <v>43891</v>
      </c>
      <c r="B14" s="3">
        <v>34245501</v>
      </c>
      <c r="C14" s="4">
        <v>27034782245.16</v>
      </c>
      <c r="D14" s="3">
        <v>14116077</v>
      </c>
      <c r="E14" s="4">
        <v>13112021804.629999</v>
      </c>
      <c r="F14" s="3">
        <v>82291202</v>
      </c>
      <c r="G14" s="4">
        <v>26804563679.720001</v>
      </c>
      <c r="H14" s="3">
        <v>40459090</v>
      </c>
      <c r="I14" s="4">
        <v>17054450253.51</v>
      </c>
    </row>
    <row r="15" spans="1:9" x14ac:dyDescent="0.25">
      <c r="A15" s="2">
        <v>43922</v>
      </c>
      <c r="B15" s="3">
        <v>21806735</v>
      </c>
      <c r="C15" s="4">
        <v>17315014708.43</v>
      </c>
      <c r="D15" s="3">
        <v>9128373</v>
      </c>
      <c r="E15" s="4">
        <v>8774250437.5</v>
      </c>
      <c r="F15" s="3">
        <v>63174850</v>
      </c>
      <c r="G15" s="4">
        <v>19313872240.990002</v>
      </c>
      <c r="H15" s="3">
        <v>31768574</v>
      </c>
      <c r="I15" s="4">
        <v>12859061288.790001</v>
      </c>
    </row>
    <row r="16" spans="1:9" x14ac:dyDescent="0.25">
      <c r="A16" s="2">
        <v>43952</v>
      </c>
      <c r="B16" s="3">
        <v>21583379</v>
      </c>
      <c r="C16" s="4">
        <v>19296778441.959999</v>
      </c>
      <c r="D16" s="3">
        <v>9077879</v>
      </c>
      <c r="E16" s="4">
        <v>10386082489.950001</v>
      </c>
      <c r="F16" s="3">
        <v>63035284</v>
      </c>
      <c r="G16" s="4">
        <v>21002375615.23</v>
      </c>
      <c r="H16" s="3">
        <v>31858120</v>
      </c>
      <c r="I16" s="4">
        <v>14023605857.889999</v>
      </c>
    </row>
    <row r="17" spans="1:9" x14ac:dyDescent="0.25">
      <c r="A17" s="5" t="s">
        <v>8</v>
      </c>
      <c r="B17" s="6">
        <v>394229360</v>
      </c>
      <c r="C17" s="7">
        <v>314949829975.03003</v>
      </c>
      <c r="D17" s="6">
        <v>161706132</v>
      </c>
      <c r="E17" s="7">
        <v>160195444139.12</v>
      </c>
      <c r="F17" s="6">
        <v>903871376</v>
      </c>
      <c r="G17" s="7">
        <v>304742742505.27002</v>
      </c>
      <c r="H17" s="6">
        <v>444786528</v>
      </c>
      <c r="I17" s="7">
        <v>191216300029</v>
      </c>
    </row>
  </sheetData>
  <mergeCells count="8">
    <mergeCell ref="A1:A4"/>
    <mergeCell ref="B1:I1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="90" zoomScaleNormal="90" workbookViewId="0">
      <selection sqref="A1:A4"/>
    </sheetView>
  </sheetViews>
  <sheetFormatPr baseColWidth="10" defaultRowHeight="15" x14ac:dyDescent="0.25"/>
  <cols>
    <col min="1" max="1" width="15.5703125" bestFit="1" customWidth="1"/>
    <col min="2" max="2" width="12.140625" bestFit="1" customWidth="1"/>
    <col min="3" max="3" width="20.140625" bestFit="1" customWidth="1"/>
    <col min="4" max="4" width="12.140625" bestFit="1" customWidth="1"/>
    <col min="5" max="5" width="20.140625" bestFit="1" customWidth="1"/>
    <col min="6" max="6" width="12.140625" bestFit="1" customWidth="1"/>
    <col min="7" max="7" width="20.140625" bestFit="1" customWidth="1"/>
    <col min="8" max="8" width="12.140625" bestFit="1" customWidth="1"/>
    <col min="9" max="9" width="20.140625" bestFit="1" customWidth="1"/>
  </cols>
  <sheetData>
    <row r="1" spans="1:9" ht="15" customHeight="1" x14ac:dyDescent="0.25">
      <c r="A1" s="12" t="s">
        <v>9</v>
      </c>
      <c r="B1" s="11" t="s">
        <v>1</v>
      </c>
      <c r="C1" s="11"/>
      <c r="D1" s="11"/>
      <c r="E1" s="11"/>
      <c r="F1" s="11"/>
      <c r="G1" s="11"/>
      <c r="H1" s="11"/>
      <c r="I1" s="11"/>
    </row>
    <row r="2" spans="1:9" x14ac:dyDescent="0.25">
      <c r="A2" s="12"/>
      <c r="B2" s="11" t="s">
        <v>2</v>
      </c>
      <c r="C2" s="11"/>
      <c r="D2" s="11"/>
      <c r="E2" s="11"/>
      <c r="F2" s="11" t="s">
        <v>3</v>
      </c>
      <c r="G2" s="11"/>
      <c r="H2" s="11"/>
      <c r="I2" s="11"/>
    </row>
    <row r="3" spans="1:9" x14ac:dyDescent="0.25">
      <c r="A3" s="12"/>
      <c r="B3" s="11" t="s">
        <v>4</v>
      </c>
      <c r="C3" s="11"/>
      <c r="D3" s="11" t="s">
        <v>5</v>
      </c>
      <c r="E3" s="11"/>
      <c r="F3" s="11" t="s">
        <v>4</v>
      </c>
      <c r="G3" s="11"/>
      <c r="H3" s="11" t="s">
        <v>5</v>
      </c>
      <c r="I3" s="11"/>
    </row>
    <row r="4" spans="1:9" x14ac:dyDescent="0.25">
      <c r="A4" s="12"/>
      <c r="B4" s="1" t="s">
        <v>6</v>
      </c>
      <c r="C4" s="1" t="s">
        <v>7</v>
      </c>
      <c r="D4" s="1" t="s">
        <v>6</v>
      </c>
      <c r="E4" s="1" t="s">
        <v>7</v>
      </c>
      <c r="F4" s="1" t="s">
        <v>6</v>
      </c>
      <c r="G4" s="1" t="s">
        <v>7</v>
      </c>
      <c r="H4" s="1" t="s">
        <v>6</v>
      </c>
      <c r="I4" s="1" t="s">
        <v>7</v>
      </c>
    </row>
    <row r="5" spans="1:9" x14ac:dyDescent="0.25">
      <c r="A5" s="2">
        <v>43617</v>
      </c>
      <c r="B5" s="3">
        <v>121887</v>
      </c>
      <c r="C5" s="4">
        <v>-234445169.40000001</v>
      </c>
      <c r="D5" s="3">
        <v>78187</v>
      </c>
      <c r="E5" s="4">
        <v>-173599745.34999999</v>
      </c>
      <c r="F5" s="8">
        <v>44871</v>
      </c>
      <c r="G5" s="4">
        <v>-31550681.969999999</v>
      </c>
      <c r="H5" s="8">
        <v>60687</v>
      </c>
      <c r="I5" s="4">
        <v>-54600890.810000002</v>
      </c>
    </row>
    <row r="6" spans="1:9" x14ac:dyDescent="0.25">
      <c r="A6" s="2">
        <v>43647</v>
      </c>
      <c r="B6" s="3">
        <v>128787</v>
      </c>
      <c r="C6" s="4">
        <v>-223065177.83000001</v>
      </c>
      <c r="D6" s="8">
        <v>69522</v>
      </c>
      <c r="E6" s="4">
        <v>-144695640.87</v>
      </c>
      <c r="F6" s="8">
        <v>47687</v>
      </c>
      <c r="G6" s="4">
        <v>-32955367.469999999</v>
      </c>
      <c r="H6" s="8">
        <v>44046</v>
      </c>
      <c r="I6" s="4">
        <v>-36372322.560000002</v>
      </c>
    </row>
    <row r="7" spans="1:9" x14ac:dyDescent="0.25">
      <c r="A7" s="2">
        <v>43678</v>
      </c>
      <c r="B7" s="3">
        <v>146777</v>
      </c>
      <c r="C7" s="4">
        <v>-211509035.24000001</v>
      </c>
      <c r="D7" s="8">
        <v>91281</v>
      </c>
      <c r="E7" s="4">
        <v>-178343975.49000001</v>
      </c>
      <c r="F7" s="8">
        <v>47235</v>
      </c>
      <c r="G7" s="4">
        <v>-30421430.789999999</v>
      </c>
      <c r="H7" s="8">
        <v>87517</v>
      </c>
      <c r="I7" s="4">
        <v>-77582516.650000006</v>
      </c>
    </row>
    <row r="8" spans="1:9" x14ac:dyDescent="0.25">
      <c r="A8" s="2">
        <v>43709</v>
      </c>
      <c r="B8" s="8">
        <v>121869</v>
      </c>
      <c r="C8" s="4">
        <v>-199657138.37</v>
      </c>
      <c r="D8" s="8">
        <v>80366</v>
      </c>
      <c r="E8" s="4">
        <v>-156558150.03999999</v>
      </c>
      <c r="F8" s="8">
        <v>53824</v>
      </c>
      <c r="G8" s="4">
        <v>-31251313.260000002</v>
      </c>
      <c r="H8" s="8">
        <v>71168</v>
      </c>
      <c r="I8" s="4">
        <v>-54499911.159999996</v>
      </c>
    </row>
    <row r="9" spans="1:9" x14ac:dyDescent="0.25">
      <c r="A9" s="2">
        <v>43739</v>
      </c>
      <c r="B9" s="3">
        <v>186315</v>
      </c>
      <c r="C9" s="4">
        <v>-222744967.55000001</v>
      </c>
      <c r="D9" s="8">
        <v>124920</v>
      </c>
      <c r="E9" s="4">
        <v>-168161934.47999999</v>
      </c>
      <c r="F9" s="8">
        <v>65443</v>
      </c>
      <c r="G9" s="4">
        <v>-30070737.48</v>
      </c>
      <c r="H9" s="8">
        <v>76864</v>
      </c>
      <c r="I9" s="4">
        <v>-51655883.630000003</v>
      </c>
    </row>
    <row r="10" spans="1:9" x14ac:dyDescent="0.25">
      <c r="A10" s="2">
        <v>43770</v>
      </c>
      <c r="B10" s="3">
        <v>170372</v>
      </c>
      <c r="C10" s="4">
        <v>-326803901.27999997</v>
      </c>
      <c r="D10" s="3">
        <v>111015</v>
      </c>
      <c r="E10" s="4">
        <v>-235125183.55000001</v>
      </c>
      <c r="F10" s="8">
        <v>74198</v>
      </c>
      <c r="G10" s="4">
        <v>-38988838.189999998</v>
      </c>
      <c r="H10" s="8">
        <v>93456</v>
      </c>
      <c r="I10" s="4">
        <v>-57820305.520000003</v>
      </c>
    </row>
    <row r="11" spans="1:9" x14ac:dyDescent="0.25">
      <c r="A11" s="2">
        <v>43800</v>
      </c>
      <c r="B11" s="3">
        <v>169894</v>
      </c>
      <c r="C11" s="4">
        <v>-299649985.94</v>
      </c>
      <c r="D11" s="8">
        <v>113384</v>
      </c>
      <c r="E11" s="4">
        <v>-212799615.81</v>
      </c>
      <c r="F11" s="8">
        <v>86801</v>
      </c>
      <c r="G11" s="4">
        <v>-52503799.359999999</v>
      </c>
      <c r="H11" s="8">
        <v>101414</v>
      </c>
      <c r="I11" s="4">
        <v>-61555823.289999999</v>
      </c>
    </row>
    <row r="12" spans="1:9" x14ac:dyDescent="0.25">
      <c r="A12" s="2">
        <v>43831</v>
      </c>
      <c r="B12" s="3">
        <v>170080</v>
      </c>
      <c r="C12" s="4">
        <v>-237762555.71000001</v>
      </c>
      <c r="D12" s="8">
        <v>106024</v>
      </c>
      <c r="E12" s="4">
        <v>-181809304.47</v>
      </c>
      <c r="F12" s="8">
        <v>86546</v>
      </c>
      <c r="G12" s="4">
        <v>-44267938.740000002</v>
      </c>
      <c r="H12" s="8">
        <v>96291</v>
      </c>
      <c r="I12" s="4">
        <v>-47708188.420000002</v>
      </c>
    </row>
    <row r="13" spans="1:9" x14ac:dyDescent="0.25">
      <c r="A13" s="2">
        <v>43862</v>
      </c>
      <c r="B13" s="3">
        <v>143514</v>
      </c>
      <c r="C13" s="4">
        <v>-200173441.53</v>
      </c>
      <c r="D13" s="8">
        <v>88568</v>
      </c>
      <c r="E13" s="4">
        <v>-147144020.53999999</v>
      </c>
      <c r="F13" s="8">
        <v>101180</v>
      </c>
      <c r="G13" s="4">
        <v>-38779065.340000004</v>
      </c>
      <c r="H13" s="8">
        <v>90599</v>
      </c>
      <c r="I13" s="4">
        <v>-39775841.240000002</v>
      </c>
    </row>
    <row r="14" spans="1:9" x14ac:dyDescent="0.25">
      <c r="A14" s="2">
        <v>43891</v>
      </c>
      <c r="B14" s="8">
        <v>174447</v>
      </c>
      <c r="C14" s="4">
        <v>-249586508.19999999</v>
      </c>
      <c r="D14" s="8">
        <v>93372</v>
      </c>
      <c r="E14" s="4">
        <v>-168462899.83000001</v>
      </c>
      <c r="F14" s="8">
        <v>110543</v>
      </c>
      <c r="G14" s="4">
        <v>-48937060.380000003</v>
      </c>
      <c r="H14" s="8">
        <v>89607</v>
      </c>
      <c r="I14" s="4">
        <v>-45408697.719999999</v>
      </c>
    </row>
    <row r="15" spans="1:9" x14ac:dyDescent="0.25">
      <c r="A15" s="2">
        <v>43922</v>
      </c>
      <c r="B15" s="3">
        <v>180219</v>
      </c>
      <c r="C15" s="4">
        <v>-227994622.12</v>
      </c>
      <c r="D15" s="3">
        <v>101009</v>
      </c>
      <c r="E15" s="4">
        <v>-142935714.37</v>
      </c>
      <c r="F15" s="8">
        <v>141964</v>
      </c>
      <c r="G15" s="4">
        <v>-62996291.810000002</v>
      </c>
      <c r="H15" s="8">
        <v>105608</v>
      </c>
      <c r="I15" s="4">
        <v>-54628258.630000003</v>
      </c>
    </row>
    <row r="16" spans="1:9" x14ac:dyDescent="0.25">
      <c r="A16" s="2">
        <v>43952</v>
      </c>
      <c r="B16" s="8">
        <v>202132</v>
      </c>
      <c r="C16" s="4">
        <v>-275869213.57999998</v>
      </c>
      <c r="D16" s="8">
        <v>117109</v>
      </c>
      <c r="E16" s="4">
        <v>-184501763.53</v>
      </c>
      <c r="F16" s="8">
        <v>167879</v>
      </c>
      <c r="G16" s="4">
        <v>-87210016.930000007</v>
      </c>
      <c r="H16" s="8">
        <v>124033</v>
      </c>
      <c r="I16" s="4">
        <v>-75814758</v>
      </c>
    </row>
    <row r="17" spans="1:9" x14ac:dyDescent="0.25">
      <c r="A17" s="5" t="s">
        <v>8</v>
      </c>
      <c r="B17" s="6">
        <v>1916293</v>
      </c>
      <c r="C17" s="7">
        <v>-2909261716.75</v>
      </c>
      <c r="D17" s="6">
        <v>1174757</v>
      </c>
      <c r="E17" s="7">
        <v>-2094137948.3299999</v>
      </c>
      <c r="F17" s="6">
        <v>1028171</v>
      </c>
      <c r="G17" s="7">
        <v>-529932541.72000003</v>
      </c>
      <c r="H17" s="6">
        <v>1041290</v>
      </c>
      <c r="I17" s="7">
        <v>-657423397.63</v>
      </c>
    </row>
  </sheetData>
  <mergeCells count="8">
    <mergeCell ref="A1:A4"/>
    <mergeCell ref="B1:I1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showGridLines="0" zoomScale="90" zoomScaleNormal="90" workbookViewId="0">
      <selection sqref="A1:A4"/>
    </sheetView>
  </sheetViews>
  <sheetFormatPr baseColWidth="10" defaultRowHeight="15" x14ac:dyDescent="0.25"/>
  <cols>
    <col min="1" max="1" width="15.5703125" bestFit="1" customWidth="1"/>
    <col min="2" max="2" width="12.140625" bestFit="1" customWidth="1"/>
    <col min="3" max="3" width="20.140625" bestFit="1" customWidth="1"/>
    <col min="4" max="4" width="12.140625" bestFit="1" customWidth="1"/>
    <col min="5" max="5" width="20.140625" bestFit="1" customWidth="1"/>
    <col min="6" max="6" width="12.140625" bestFit="1" customWidth="1"/>
    <col min="7" max="7" width="20.140625" bestFit="1" customWidth="1"/>
    <col min="8" max="8" width="12.140625" bestFit="1" customWidth="1"/>
    <col min="9" max="9" width="20.140625" bestFit="1" customWidth="1"/>
  </cols>
  <sheetData>
    <row r="1" spans="1:9" ht="15" customHeight="1" x14ac:dyDescent="0.25">
      <c r="A1" s="11" t="s">
        <v>10</v>
      </c>
      <c r="B1" s="11" t="s">
        <v>1</v>
      </c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 t="s">
        <v>2</v>
      </c>
      <c r="C2" s="11"/>
      <c r="D2" s="11"/>
      <c r="E2" s="11"/>
      <c r="F2" s="11" t="s">
        <v>3</v>
      </c>
      <c r="G2" s="11"/>
      <c r="H2" s="11"/>
      <c r="I2" s="11"/>
    </row>
    <row r="3" spans="1:9" x14ac:dyDescent="0.25">
      <c r="A3" s="11"/>
      <c r="B3" s="11" t="s">
        <v>4</v>
      </c>
      <c r="C3" s="11"/>
      <c r="D3" s="11" t="s">
        <v>5</v>
      </c>
      <c r="E3" s="11"/>
      <c r="F3" s="11" t="s">
        <v>4</v>
      </c>
      <c r="G3" s="11"/>
      <c r="H3" s="11" t="s">
        <v>5</v>
      </c>
      <c r="I3" s="11"/>
    </row>
    <row r="4" spans="1:9" x14ac:dyDescent="0.25">
      <c r="A4" s="11"/>
      <c r="B4" s="1" t="s">
        <v>6</v>
      </c>
      <c r="C4" s="1" t="s">
        <v>7</v>
      </c>
      <c r="D4" s="1" t="s">
        <v>6</v>
      </c>
      <c r="E4" s="1" t="s">
        <v>7</v>
      </c>
      <c r="F4" s="1" t="s">
        <v>6</v>
      </c>
      <c r="G4" s="1" t="s">
        <v>7</v>
      </c>
      <c r="H4" s="1" t="s">
        <v>6</v>
      </c>
      <c r="I4" s="1" t="s">
        <v>7</v>
      </c>
    </row>
    <row r="5" spans="1:9" x14ac:dyDescent="0.25">
      <c r="A5" s="2">
        <v>43617</v>
      </c>
      <c r="B5" s="3">
        <f>+VentasxMes!B5-DevolucionesxMes!B5</f>
        <v>31742449</v>
      </c>
      <c r="C5" s="4">
        <f>+VentasxMes!C5+DevolucionesxMes!C5</f>
        <v>24233151675.549999</v>
      </c>
      <c r="D5" s="3">
        <f>+VentasxMes!D5-DevolucionesxMes!D5</f>
        <v>12727158</v>
      </c>
      <c r="E5" s="4">
        <f>+VentasxMes!E5+DevolucionesxMes!E5</f>
        <v>12326688818.709999</v>
      </c>
      <c r="F5" s="3">
        <f>+VentasxMes!F5-DevolucionesxMes!F5</f>
        <v>69109818</v>
      </c>
      <c r="G5" s="4">
        <f>+VentasxMes!G5+DevolucionesxMes!G5</f>
        <v>22634094441.59</v>
      </c>
      <c r="H5" s="3">
        <f>+VentasxMes!H5-DevolucionesxMes!H5</f>
        <v>33479546</v>
      </c>
      <c r="I5" s="4">
        <f>+VentasxMes!I5+DevolucionesxMes!I5</f>
        <v>14025323667.640001</v>
      </c>
    </row>
    <row r="6" spans="1:9" x14ac:dyDescent="0.25">
      <c r="A6" s="2">
        <v>43647</v>
      </c>
      <c r="B6" s="3">
        <f>+VentasxMes!B6-DevolucionesxMes!B6</f>
        <v>37929348</v>
      </c>
      <c r="C6" s="4">
        <f>+VentasxMes!C6+DevolucionesxMes!C6</f>
        <v>28672345047.009998</v>
      </c>
      <c r="D6" s="3">
        <f>+VentasxMes!D6-DevolucionesxMes!D6</f>
        <v>15055550</v>
      </c>
      <c r="E6" s="4">
        <f>+VentasxMes!E6+DevolucionesxMes!E6</f>
        <v>14200969995.129999</v>
      </c>
      <c r="F6" s="3">
        <f>+VentasxMes!F6-DevolucionesxMes!F6</f>
        <v>81922607</v>
      </c>
      <c r="G6" s="4">
        <f>+VentasxMes!G6+DevolucionesxMes!G6</f>
        <v>27155319178.07</v>
      </c>
      <c r="H6" s="3">
        <f>+VentasxMes!H6-DevolucionesxMes!H6</f>
        <v>39993614</v>
      </c>
      <c r="I6" s="4">
        <f>+VentasxMes!I6+DevolucionesxMes!I6</f>
        <v>16898891626.440001</v>
      </c>
    </row>
    <row r="7" spans="1:9" x14ac:dyDescent="0.25">
      <c r="A7" s="2">
        <v>43678</v>
      </c>
      <c r="B7" s="3">
        <f>+VentasxMes!B7-DevolucionesxMes!B7</f>
        <v>34463964</v>
      </c>
      <c r="C7" s="4">
        <f>+VentasxMes!C7+DevolucionesxMes!C7</f>
        <v>26263382323.529999</v>
      </c>
      <c r="D7" s="3">
        <f>+VentasxMes!D7-DevolucionesxMes!D7</f>
        <v>13829152</v>
      </c>
      <c r="E7" s="4">
        <f>+VentasxMes!E7+DevolucionesxMes!E7</f>
        <v>12981055057.01</v>
      </c>
      <c r="F7" s="3">
        <f>+VentasxMes!F7-DevolucionesxMes!F7</f>
        <v>74340538</v>
      </c>
      <c r="G7" s="4">
        <f>+VentasxMes!G7+DevolucionesxMes!G7</f>
        <v>24338395724.950001</v>
      </c>
      <c r="H7" s="3">
        <f>+VentasxMes!H7-DevolucionesxMes!H7</f>
        <v>35896877</v>
      </c>
      <c r="I7" s="4">
        <f>+VentasxMes!I7+DevolucionesxMes!I7</f>
        <v>14810470922.07</v>
      </c>
    </row>
    <row r="8" spans="1:9" x14ac:dyDescent="0.25">
      <c r="A8" s="2">
        <v>43709</v>
      </c>
      <c r="B8" s="3">
        <f>+VentasxMes!B8-DevolucionesxMes!B8</f>
        <v>35077293</v>
      </c>
      <c r="C8" s="4">
        <f>+VentasxMes!C8+DevolucionesxMes!C8</f>
        <v>25932087928.75</v>
      </c>
      <c r="D8" s="3">
        <f>+VentasxMes!D8-DevolucionesxMes!D8</f>
        <v>14149219</v>
      </c>
      <c r="E8" s="4">
        <f>+VentasxMes!E8+DevolucionesxMes!E8</f>
        <v>13087574523.219999</v>
      </c>
      <c r="F8" s="3">
        <f>+VentasxMes!F8-DevolucionesxMes!F8</f>
        <v>78322633</v>
      </c>
      <c r="G8" s="4">
        <f>+VentasxMes!G8+DevolucionesxMes!G8</f>
        <v>24700970347.170002</v>
      </c>
      <c r="H8" s="3">
        <f>+VentasxMes!H8-DevolucionesxMes!H8</f>
        <v>37473042</v>
      </c>
      <c r="I8" s="4">
        <f>+VentasxMes!I8+DevolucionesxMes!I8</f>
        <v>15079294181.870001</v>
      </c>
    </row>
    <row r="9" spans="1:9" x14ac:dyDescent="0.25">
      <c r="A9" s="2">
        <v>43739</v>
      </c>
      <c r="B9" s="3">
        <f>+VentasxMes!B9-DevolucionesxMes!B9</f>
        <v>36561464</v>
      </c>
      <c r="C9" s="4">
        <f>+VentasxMes!C9+DevolucionesxMes!C9</f>
        <v>27274212167.27</v>
      </c>
      <c r="D9" s="3">
        <f>+VentasxMes!D9-DevolucionesxMes!D9</f>
        <v>14854543</v>
      </c>
      <c r="E9" s="4">
        <f>+VentasxMes!E9+DevolucionesxMes!E9</f>
        <v>13532837490.610001</v>
      </c>
      <c r="F9" s="3">
        <f>+VentasxMes!F9-DevolucionesxMes!F9</f>
        <v>77330800</v>
      </c>
      <c r="G9" s="4">
        <f>+VentasxMes!G9+DevolucionesxMes!G9</f>
        <v>24478257906.34</v>
      </c>
      <c r="H9" s="3">
        <f>+VentasxMes!H9-DevolucionesxMes!H9</f>
        <v>37209923</v>
      </c>
      <c r="I9" s="4">
        <f>+VentasxMes!I9+DevolucionesxMes!I9</f>
        <v>14954733952.33</v>
      </c>
    </row>
    <row r="10" spans="1:9" x14ac:dyDescent="0.25">
      <c r="A10" s="2">
        <v>43770</v>
      </c>
      <c r="B10" s="3">
        <f>+VentasxMes!B10-DevolucionesxMes!B10</f>
        <v>35425947</v>
      </c>
      <c r="C10" s="4">
        <f>+VentasxMes!C10+DevolucionesxMes!C10</f>
        <v>32008572593.73</v>
      </c>
      <c r="D10" s="3">
        <f>+VentasxMes!D10-DevolucionesxMes!D10</f>
        <v>15082674</v>
      </c>
      <c r="E10" s="4">
        <f>+VentasxMes!E10+DevolucionesxMes!E10</f>
        <v>18226856204.049999</v>
      </c>
      <c r="F10" s="3">
        <f>+VentasxMes!F10-DevolucionesxMes!F10</f>
        <v>73165594</v>
      </c>
      <c r="G10" s="4">
        <f>+VentasxMes!G10+DevolucionesxMes!G10</f>
        <v>26268497615.170002</v>
      </c>
      <c r="H10" s="3">
        <f>+VentasxMes!H10-DevolucionesxMes!H10</f>
        <v>36498481</v>
      </c>
      <c r="I10" s="4">
        <f>+VentasxMes!I10+DevolucionesxMes!I10</f>
        <v>16706439871.119999</v>
      </c>
    </row>
    <row r="11" spans="1:9" x14ac:dyDescent="0.25">
      <c r="A11" s="2">
        <v>43800</v>
      </c>
      <c r="B11" s="3">
        <f>+VentasxMes!B11-DevolucionesxMes!B11</f>
        <v>38221887</v>
      </c>
      <c r="C11" s="4">
        <f>+VentasxMes!C11+DevolucionesxMes!C11</f>
        <v>32568464131.670002</v>
      </c>
      <c r="D11" s="3">
        <f>+VentasxMes!D11-DevolucionesxMes!D11</f>
        <v>15987815</v>
      </c>
      <c r="E11" s="4">
        <f>+VentasxMes!E11+DevolucionesxMes!E11</f>
        <v>16552452579.110001</v>
      </c>
      <c r="F11" s="3">
        <f>+VentasxMes!F11-DevolucionesxMes!F11</f>
        <v>90743836</v>
      </c>
      <c r="G11" s="4">
        <f>+VentasxMes!G11+DevolucionesxMes!G11</f>
        <v>36235205397.129997</v>
      </c>
      <c r="H11" s="3">
        <f>+VentasxMes!H11-DevolucionesxMes!H11</f>
        <v>45765714</v>
      </c>
      <c r="I11" s="4">
        <f>+VentasxMes!I11+DevolucionesxMes!I11</f>
        <v>22810061480.41</v>
      </c>
    </row>
    <row r="12" spans="1:9" x14ac:dyDescent="0.25">
      <c r="A12" s="2">
        <v>43831</v>
      </c>
      <c r="B12" s="3">
        <f>+VentasxMes!B12-DevolucionesxMes!B12</f>
        <v>33916757</v>
      </c>
      <c r="C12" s="4">
        <f>+VentasxMes!C12+DevolucionesxMes!C12</f>
        <v>27681277669.490002</v>
      </c>
      <c r="D12" s="3">
        <f>+VentasxMes!D12-DevolucionesxMes!D12</f>
        <v>13859566</v>
      </c>
      <c r="E12" s="4">
        <f>+VentasxMes!E12+DevolucionesxMes!E12</f>
        <v>13657358862.58</v>
      </c>
      <c r="F12" s="3">
        <f>+VentasxMes!F12-DevolucionesxMes!F12</f>
        <v>77195392</v>
      </c>
      <c r="G12" s="4">
        <f>+VentasxMes!G12+DevolucionesxMes!G12</f>
        <v>27664656298.41</v>
      </c>
      <c r="H12" s="3">
        <f>+VentasxMes!H12-DevolucionesxMes!H12</f>
        <v>38195775</v>
      </c>
      <c r="I12" s="4">
        <f>+VentasxMes!I12+DevolucionesxMes!I12</f>
        <v>16989002606.08</v>
      </c>
    </row>
    <row r="13" spans="1:9" x14ac:dyDescent="0.25">
      <c r="A13" s="2">
        <v>43862</v>
      </c>
      <c r="B13" s="3">
        <f>+VentasxMes!B13-DevolucionesxMes!B13</f>
        <v>31895141</v>
      </c>
      <c r="C13" s="4">
        <f>+VentasxMes!C13+DevolucionesxMes!C13</f>
        <v>24513949669.630001</v>
      </c>
      <c r="D13" s="3">
        <f>+VentasxMes!D13-DevolucionesxMes!D13</f>
        <v>12974859</v>
      </c>
      <c r="E13" s="4">
        <f>+VentasxMes!E13+DevolucionesxMes!E13</f>
        <v>11759058306.019999</v>
      </c>
      <c r="F13" s="3">
        <f>+VentasxMes!F13-DevolucionesxMes!F13</f>
        <v>72631037</v>
      </c>
      <c r="G13" s="4">
        <f>+VentasxMes!G13+DevolucionesxMes!G13</f>
        <v>23815744887.900002</v>
      </c>
      <c r="H13" s="3">
        <f>+VentasxMes!H13-DevolucionesxMes!H13</f>
        <v>35465730</v>
      </c>
      <c r="I13" s="4">
        <f>+VentasxMes!I13+DevolucionesxMes!I13</f>
        <v>14523392637.57</v>
      </c>
    </row>
    <row r="14" spans="1:9" x14ac:dyDescent="0.25">
      <c r="A14" s="2">
        <v>43891</v>
      </c>
      <c r="B14" s="3">
        <f>+VentasxMes!B14-DevolucionesxMes!B14</f>
        <v>34071054</v>
      </c>
      <c r="C14" s="4">
        <f>+VentasxMes!C14+DevolucionesxMes!C14</f>
        <v>26785195736.959999</v>
      </c>
      <c r="D14" s="3">
        <f>+VentasxMes!D14-DevolucionesxMes!D14</f>
        <v>14022705</v>
      </c>
      <c r="E14" s="4">
        <f>+VentasxMes!E14+DevolucionesxMes!E14</f>
        <v>12943558904.799999</v>
      </c>
      <c r="F14" s="3">
        <f>+VentasxMes!F14-DevolucionesxMes!F14</f>
        <v>82180659</v>
      </c>
      <c r="G14" s="4">
        <f>+VentasxMes!G14+DevolucionesxMes!G14</f>
        <v>26755626619.34</v>
      </c>
      <c r="H14" s="3">
        <f>+VentasxMes!H14-DevolucionesxMes!H14</f>
        <v>40369483</v>
      </c>
      <c r="I14" s="4">
        <f>+VentasxMes!I14+DevolucionesxMes!I14</f>
        <v>17009041555.790001</v>
      </c>
    </row>
    <row r="15" spans="1:9" x14ac:dyDescent="0.25">
      <c r="A15" s="2">
        <v>43922</v>
      </c>
      <c r="B15" s="3">
        <f>+VentasxMes!B15-DevolucionesxMes!B15</f>
        <v>21626516</v>
      </c>
      <c r="C15" s="4">
        <f>+VentasxMes!C15+DevolucionesxMes!C15</f>
        <v>17087020086.309999</v>
      </c>
      <c r="D15" s="3">
        <f>+VentasxMes!D15-DevolucionesxMes!D15</f>
        <v>9027364</v>
      </c>
      <c r="E15" s="4">
        <f>+VentasxMes!E15+DevolucionesxMes!E15</f>
        <v>8631314723.1299992</v>
      </c>
      <c r="F15" s="3">
        <f>+VentasxMes!F15-DevolucionesxMes!F15</f>
        <v>63032886</v>
      </c>
      <c r="G15" s="4">
        <f>+VentasxMes!G15+DevolucionesxMes!G15</f>
        <v>19250875949.18</v>
      </c>
      <c r="H15" s="3">
        <f>+VentasxMes!H15-DevolucionesxMes!H15</f>
        <v>31662966</v>
      </c>
      <c r="I15" s="4">
        <f>+VentasxMes!I15+DevolucionesxMes!I15</f>
        <v>12804433030.160002</v>
      </c>
    </row>
    <row r="16" spans="1:9" x14ac:dyDescent="0.25">
      <c r="A16" s="2">
        <v>43952</v>
      </c>
      <c r="B16" s="3">
        <f>+VentasxMes!B16-DevolucionesxMes!B16</f>
        <v>21381247</v>
      </c>
      <c r="C16" s="4">
        <f>+VentasxMes!C16+DevolucionesxMes!C16</f>
        <v>19020909228.379997</v>
      </c>
      <c r="D16" s="3">
        <f>+VentasxMes!D16-DevolucionesxMes!D16</f>
        <v>8960770</v>
      </c>
      <c r="E16" s="4">
        <f>+VentasxMes!E16+DevolucionesxMes!E16</f>
        <v>10201580726.42</v>
      </c>
      <c r="F16" s="3">
        <f>+VentasxMes!F16-DevolucionesxMes!F16</f>
        <v>62867405</v>
      </c>
      <c r="G16" s="4">
        <f>+VentasxMes!G16+DevolucionesxMes!G16</f>
        <v>20915165598.299999</v>
      </c>
      <c r="H16" s="3">
        <f>+VentasxMes!H16-DevolucionesxMes!H16</f>
        <v>31734087</v>
      </c>
      <c r="I16" s="4">
        <f>+VentasxMes!I16+DevolucionesxMes!I16</f>
        <v>13947791099.889999</v>
      </c>
    </row>
    <row r="17" spans="1:9" x14ac:dyDescent="0.25">
      <c r="A17" s="5" t="s">
        <v>8</v>
      </c>
      <c r="B17" s="6">
        <f>+SUM(B5:B16)</f>
        <v>392313067</v>
      </c>
      <c r="C17" s="7">
        <f t="shared" ref="C17:I17" si="0">+SUM(C5:C16)</f>
        <v>312040568258.28003</v>
      </c>
      <c r="D17" s="6">
        <f t="shared" si="0"/>
        <v>160531375</v>
      </c>
      <c r="E17" s="7">
        <f t="shared" si="0"/>
        <v>158101306190.79001</v>
      </c>
      <c r="F17" s="6">
        <f t="shared" si="0"/>
        <v>902843205</v>
      </c>
      <c r="G17" s="7">
        <f t="shared" si="0"/>
        <v>304212809963.54999</v>
      </c>
      <c r="H17" s="6">
        <f t="shared" si="0"/>
        <v>443745238</v>
      </c>
      <c r="I17" s="7">
        <f t="shared" si="0"/>
        <v>190558876631.37</v>
      </c>
    </row>
  </sheetData>
  <mergeCells count="8">
    <mergeCell ref="A1:A4"/>
    <mergeCell ref="B1:I1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showGridLines="0" zoomScale="90" zoomScaleNormal="90" workbookViewId="0">
      <selection sqref="A1:H1"/>
    </sheetView>
  </sheetViews>
  <sheetFormatPr baseColWidth="10" defaultRowHeight="15" x14ac:dyDescent="0.25"/>
  <cols>
    <col min="1" max="1" width="12.140625" customWidth="1"/>
    <col min="2" max="2" width="20.140625" bestFit="1" customWidth="1"/>
    <col min="3" max="3" width="12.140625" customWidth="1"/>
    <col min="4" max="4" width="20.140625" bestFit="1" customWidth="1"/>
    <col min="5" max="5" width="12.140625" customWidth="1"/>
    <col min="6" max="6" width="20.140625" bestFit="1" customWidth="1"/>
    <col min="7" max="7" width="12.140625" customWidth="1"/>
    <col min="8" max="8" width="20.140625" bestFit="1" customWidth="1"/>
  </cols>
  <sheetData>
    <row r="1" spans="1:8" ht="1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1" t="s">
        <v>1</v>
      </c>
      <c r="B2" s="11"/>
      <c r="C2" s="11"/>
      <c r="D2" s="11"/>
      <c r="E2" s="11"/>
      <c r="F2" s="11"/>
      <c r="G2" s="11"/>
      <c r="H2" s="11"/>
    </row>
    <row r="3" spans="1:8" x14ac:dyDescent="0.25">
      <c r="A3" s="11" t="s">
        <v>2</v>
      </c>
      <c r="B3" s="11"/>
      <c r="C3" s="11"/>
      <c r="D3" s="11"/>
      <c r="E3" s="11" t="s">
        <v>3</v>
      </c>
      <c r="F3" s="11"/>
      <c r="G3" s="11"/>
      <c r="H3" s="11"/>
    </row>
    <row r="4" spans="1:8" x14ac:dyDescent="0.25">
      <c r="A4" s="11" t="s">
        <v>4</v>
      </c>
      <c r="B4" s="11"/>
      <c r="C4" s="11" t="s">
        <v>5</v>
      </c>
      <c r="D4" s="11"/>
      <c r="E4" s="11" t="s">
        <v>4</v>
      </c>
      <c r="F4" s="11"/>
      <c r="G4" s="11" t="s">
        <v>5</v>
      </c>
      <c r="H4" s="11"/>
    </row>
    <row r="5" spans="1:8" x14ac:dyDescent="0.25">
      <c r="A5" s="1" t="s">
        <v>6</v>
      </c>
      <c r="B5" s="1" t="s">
        <v>7</v>
      </c>
      <c r="C5" s="1" t="s">
        <v>6</v>
      </c>
      <c r="D5" s="1" t="s">
        <v>7</v>
      </c>
      <c r="E5" s="1" t="s">
        <v>6</v>
      </c>
      <c r="F5" s="1" t="s">
        <v>7</v>
      </c>
      <c r="G5" s="1" t="s">
        <v>6</v>
      </c>
      <c r="H5" s="1" t="s">
        <v>7</v>
      </c>
    </row>
    <row r="6" spans="1:8" x14ac:dyDescent="0.25">
      <c r="A6" s="9">
        <v>394229360</v>
      </c>
      <c r="B6" s="10">
        <v>314949829975.03003</v>
      </c>
      <c r="C6" s="9">
        <v>161706132</v>
      </c>
      <c r="D6" s="10">
        <v>160195444139.12</v>
      </c>
      <c r="E6" s="9">
        <v>903871376</v>
      </c>
      <c r="F6" s="10">
        <v>304742742505.27002</v>
      </c>
      <c r="G6" s="9">
        <v>444786528</v>
      </c>
      <c r="H6" s="10">
        <v>191216300029</v>
      </c>
    </row>
  </sheetData>
  <mergeCells count="8">
    <mergeCell ref="A1:H1"/>
    <mergeCell ref="A2:H2"/>
    <mergeCell ref="A3:D3"/>
    <mergeCell ref="E3:H3"/>
    <mergeCell ref="A4:B4"/>
    <mergeCell ref="C4:D4"/>
    <mergeCell ref="E4:F4"/>
    <mergeCell ref="G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showGridLines="0" zoomScale="90" zoomScaleNormal="90" workbookViewId="0">
      <selection sqref="A1:H1"/>
    </sheetView>
  </sheetViews>
  <sheetFormatPr baseColWidth="10" defaultRowHeight="15" x14ac:dyDescent="0.25"/>
  <cols>
    <col min="1" max="1" width="12.140625" customWidth="1"/>
    <col min="2" max="2" width="20.140625" bestFit="1" customWidth="1"/>
    <col min="3" max="3" width="12.140625" customWidth="1"/>
    <col min="4" max="4" width="20.140625" bestFit="1" customWidth="1"/>
    <col min="5" max="5" width="12.140625" customWidth="1"/>
    <col min="6" max="6" width="20.140625" bestFit="1" customWidth="1"/>
    <col min="7" max="7" width="12.140625" customWidth="1"/>
    <col min="8" max="8" width="20.140625" bestFit="1" customWidth="1"/>
  </cols>
  <sheetData>
    <row r="1" spans="1:8" ht="15" customHeight="1" x14ac:dyDescent="0.25">
      <c r="A1" s="11" t="s">
        <v>9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1" t="s">
        <v>1</v>
      </c>
      <c r="B2" s="11"/>
      <c r="C2" s="11"/>
      <c r="D2" s="11"/>
      <c r="E2" s="11"/>
      <c r="F2" s="11"/>
      <c r="G2" s="11"/>
      <c r="H2" s="11"/>
    </row>
    <row r="3" spans="1:8" x14ac:dyDescent="0.25">
      <c r="A3" s="11" t="s">
        <v>2</v>
      </c>
      <c r="B3" s="11"/>
      <c r="C3" s="11"/>
      <c r="D3" s="11"/>
      <c r="E3" s="11" t="s">
        <v>3</v>
      </c>
      <c r="F3" s="11"/>
      <c r="G3" s="11"/>
      <c r="H3" s="11"/>
    </row>
    <row r="4" spans="1:8" x14ac:dyDescent="0.25">
      <c r="A4" s="11" t="s">
        <v>4</v>
      </c>
      <c r="B4" s="11"/>
      <c r="C4" s="11" t="s">
        <v>5</v>
      </c>
      <c r="D4" s="11"/>
      <c r="E4" s="11" t="s">
        <v>4</v>
      </c>
      <c r="F4" s="11"/>
      <c r="G4" s="11" t="s">
        <v>5</v>
      </c>
      <c r="H4" s="11"/>
    </row>
    <row r="5" spans="1:8" x14ac:dyDescent="0.25">
      <c r="A5" s="1" t="s">
        <v>6</v>
      </c>
      <c r="B5" s="1" t="s">
        <v>7</v>
      </c>
      <c r="C5" s="1" t="s">
        <v>6</v>
      </c>
      <c r="D5" s="1" t="s">
        <v>7</v>
      </c>
      <c r="E5" s="1" t="s">
        <v>6</v>
      </c>
      <c r="F5" s="1" t="s">
        <v>7</v>
      </c>
      <c r="G5" s="1" t="s">
        <v>6</v>
      </c>
      <c r="H5" s="1" t="s">
        <v>7</v>
      </c>
    </row>
    <row r="6" spans="1:8" x14ac:dyDescent="0.25">
      <c r="A6" s="9">
        <v>1916293</v>
      </c>
      <c r="B6" s="10">
        <v>-2909261716.75</v>
      </c>
      <c r="C6" s="9">
        <v>1174757</v>
      </c>
      <c r="D6" s="10">
        <v>-2094137948.3299999</v>
      </c>
      <c r="E6" s="9">
        <v>1028171</v>
      </c>
      <c r="F6" s="10">
        <v>-529932541.72000003</v>
      </c>
      <c r="G6" s="9">
        <v>1041290</v>
      </c>
      <c r="H6" s="10">
        <v>-657423397.63</v>
      </c>
    </row>
  </sheetData>
  <mergeCells count="8">
    <mergeCell ref="A1:H1"/>
    <mergeCell ref="A2:H2"/>
    <mergeCell ref="A3:D3"/>
    <mergeCell ref="E3:H3"/>
    <mergeCell ref="A4:B4"/>
    <mergeCell ref="C4:D4"/>
    <mergeCell ref="E4:F4"/>
    <mergeCell ref="G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showGridLines="0" tabSelected="1" zoomScale="90" zoomScaleNormal="90" workbookViewId="0">
      <selection activeCell="D18" sqref="D18"/>
    </sheetView>
  </sheetViews>
  <sheetFormatPr baseColWidth="10" defaultRowHeight="15" x14ac:dyDescent="0.25"/>
  <cols>
    <col min="1" max="1" width="12.140625" customWidth="1"/>
    <col min="2" max="2" width="20.140625" bestFit="1" customWidth="1"/>
    <col min="3" max="3" width="12.140625" customWidth="1"/>
    <col min="4" max="4" width="20.140625" bestFit="1" customWidth="1"/>
    <col min="5" max="5" width="12.140625" customWidth="1"/>
    <col min="6" max="6" width="20.140625" bestFit="1" customWidth="1"/>
    <col min="7" max="7" width="12.140625" customWidth="1"/>
    <col min="8" max="8" width="20.140625" bestFit="1" customWidth="1"/>
  </cols>
  <sheetData>
    <row r="1" spans="1:8" ht="15" customHeight="1" x14ac:dyDescent="0.25">
      <c r="A1" s="11" t="s">
        <v>11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1" t="s">
        <v>1</v>
      </c>
      <c r="B2" s="11"/>
      <c r="C2" s="11"/>
      <c r="D2" s="11"/>
      <c r="E2" s="11"/>
      <c r="F2" s="11"/>
      <c r="G2" s="11"/>
      <c r="H2" s="11"/>
    </row>
    <row r="3" spans="1:8" x14ac:dyDescent="0.25">
      <c r="A3" s="11" t="s">
        <v>2</v>
      </c>
      <c r="B3" s="11"/>
      <c r="C3" s="11"/>
      <c r="D3" s="11"/>
      <c r="E3" s="11" t="s">
        <v>3</v>
      </c>
      <c r="F3" s="11"/>
      <c r="G3" s="11"/>
      <c r="H3" s="11"/>
    </row>
    <row r="4" spans="1:8" x14ac:dyDescent="0.25">
      <c r="A4" s="11" t="s">
        <v>4</v>
      </c>
      <c r="B4" s="11"/>
      <c r="C4" s="11" t="s">
        <v>5</v>
      </c>
      <c r="D4" s="11"/>
      <c r="E4" s="11" t="s">
        <v>4</v>
      </c>
      <c r="F4" s="11"/>
      <c r="G4" s="11" t="s">
        <v>5</v>
      </c>
      <c r="H4" s="11"/>
    </row>
    <row r="5" spans="1:8" x14ac:dyDescent="0.25">
      <c r="A5" s="1" t="s">
        <v>6</v>
      </c>
      <c r="B5" s="1" t="s">
        <v>7</v>
      </c>
      <c r="C5" s="1" t="s">
        <v>6</v>
      </c>
      <c r="D5" s="1" t="s">
        <v>7</v>
      </c>
      <c r="E5" s="1" t="s">
        <v>6</v>
      </c>
      <c r="F5" s="1" t="s">
        <v>7</v>
      </c>
      <c r="G5" s="1" t="s">
        <v>6</v>
      </c>
      <c r="H5" s="1" t="s">
        <v>7</v>
      </c>
    </row>
    <row r="6" spans="1:8" x14ac:dyDescent="0.25">
      <c r="A6" s="9">
        <f>+Ventas!A6-Devoluciones!A6</f>
        <v>392313067</v>
      </c>
      <c r="B6" s="10">
        <f>+Ventas!B6+Devoluciones!B6</f>
        <v>312040568258.28003</v>
      </c>
      <c r="C6" s="9">
        <f>+Ventas!C6-Devoluciones!C6</f>
        <v>160531375</v>
      </c>
      <c r="D6" s="10">
        <f>+Ventas!D6+Devoluciones!D6</f>
        <v>158101306190.79001</v>
      </c>
      <c r="E6" s="9">
        <f>+Ventas!E6-Devoluciones!E6</f>
        <v>902843205</v>
      </c>
      <c r="F6" s="10">
        <f>+Ventas!F6+Devoluciones!F6</f>
        <v>304212809963.55005</v>
      </c>
      <c r="G6" s="9">
        <f>+Ventas!G6-Devoluciones!G6</f>
        <v>443745238</v>
      </c>
      <c r="H6" s="10">
        <f>+Ventas!H6+Devoluciones!H6</f>
        <v>190558876631.37</v>
      </c>
    </row>
  </sheetData>
  <mergeCells count="8">
    <mergeCell ref="A1:H1"/>
    <mergeCell ref="A2:H2"/>
    <mergeCell ref="A3:D3"/>
    <mergeCell ref="E3:H3"/>
    <mergeCell ref="A4:B4"/>
    <mergeCell ref="C4:D4"/>
    <mergeCell ref="E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VentasxMes</vt:lpstr>
      <vt:lpstr>DevolucionesxMes</vt:lpstr>
      <vt:lpstr>TotalxMes</vt:lpstr>
      <vt:lpstr>Ventas</vt:lpstr>
      <vt:lpstr>Devoluciones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Belmont Sanchez Carlos Alberto</dc:creator>
  <cp:lastModifiedBy>Santiago Marron Ruiz</cp:lastModifiedBy>
  <dcterms:created xsi:type="dcterms:W3CDTF">2020-06-16T14:59:31Z</dcterms:created>
  <dcterms:modified xsi:type="dcterms:W3CDTF">2020-07-23T01:36:53Z</dcterms:modified>
</cp:coreProperties>
</file>