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Santi\OneDrive\Escritorio\python\programaEscuela - copia\dist\~\Documentos\Cecati122\Polizas\Consolidado de egresos\"/>
    </mc:Choice>
  </mc:AlternateContent>
  <xr:revisionPtr revIDLastSave="0" documentId="8_{906F48F4-6AB8-41BE-A036-04D913562925}" xr6:coauthVersionLast="47" xr6:coauthVersionMax="47" xr10:uidLastSave="{00000000-0000-0000-0000-000000000000}"/>
  <bookViews>
    <workbookView xWindow="-110" yWindow="-110" windowWidth="25820" windowHeight="15500" tabRatio="601" xr2:uid="{41496EA8-A0A9-4624-9472-D49D42769A56}"/>
  </bookViews>
  <sheets>
    <sheet name="INF-CONSOL-EGRESOS  " sheetId="35" r:id="rId1"/>
    <sheet name="INF-CONSOL-EGRESOS 2 " sheetId="32" r:id="rId2"/>
    <sheet name="INSTRUCTIVO" sheetId="34" r:id="rId3"/>
  </sheets>
  <definedNames>
    <definedName name="Print_Area" localSheetId="0">'INF-CONSOL-EGRESOS  '!$A$1:$AR$81</definedName>
    <definedName name="Print_Area" localSheetId="1">'INF-CONSOL-EGRESOS 2 '!$A$1:$AR$80</definedName>
    <definedName name="Print_Area" localSheetId="2">INSTRUCTIVO!$A$1:$C$24</definedName>
  </definedNames>
  <calcPr calcId="191029"/>
</workbook>
</file>

<file path=xl/calcChain.xml><?xml version="1.0" encoding="utf-8"?>
<calcChain xmlns="http://schemas.openxmlformats.org/spreadsheetml/2006/main">
  <c r="AL16" i="35" l="1"/>
  <c r="AL18" i="35"/>
  <c r="W21" i="35"/>
  <c r="H22" i="35"/>
  <c r="W25" i="35"/>
  <c r="H27" i="35"/>
  <c r="AL27" i="35"/>
  <c r="AL34" i="35"/>
  <c r="W35" i="35"/>
  <c r="AL38" i="35"/>
  <c r="H39" i="35"/>
  <c r="W42" i="35"/>
  <c r="AL46" i="35"/>
  <c r="H47" i="35"/>
  <c r="AL49" i="35"/>
  <c r="AL51" i="35"/>
  <c r="H52" i="35"/>
  <c r="W53" i="35"/>
  <c r="W56" i="35"/>
  <c r="H59" i="35"/>
  <c r="AL63" i="35"/>
  <c r="AL65" i="35" s="1"/>
  <c r="D8" i="35" s="1"/>
  <c r="W65" i="35"/>
  <c r="H68" i="35"/>
  <c r="W71" i="35"/>
  <c r="W74" i="35"/>
  <c r="AL17" i="32"/>
  <c r="AL19" i="32"/>
  <c r="W22" i="32"/>
  <c r="H23" i="32"/>
  <c r="W26" i="32"/>
  <c r="H28" i="32"/>
  <c r="H73" i="32"/>
  <c r="AL28" i="32"/>
  <c r="AL35" i="32"/>
  <c r="AL50" i="32"/>
  <c r="W36" i="32"/>
  <c r="W73" i="32"/>
  <c r="AL39" i="32"/>
  <c r="H40" i="32"/>
  <c r="W43" i="32"/>
  <c r="AL47" i="32"/>
  <c r="H48" i="32"/>
  <c r="H52" i="32"/>
  <c r="W53" i="32"/>
  <c r="H60" i="32"/>
  <c r="W62" i="32"/>
  <c r="W68" i="32"/>
  <c r="H69" i="32"/>
  <c r="AL70" i="32"/>
  <c r="W71" i="32"/>
  <c r="W76" i="35"/>
  <c r="H76" i="35"/>
  <c r="AL53" i="32"/>
  <c r="AL73" i="32"/>
  <c r="AL53" i="35"/>
</calcChain>
</file>

<file path=xl/sharedStrings.xml><?xml version="1.0" encoding="utf-8"?>
<sst xmlns="http://schemas.openxmlformats.org/spreadsheetml/2006/main" count="121" uniqueCount="55">
  <si>
    <t>INFORME CONSOLIDADO DE EGRESOS</t>
  </si>
  <si>
    <t>UNIDAD RESPONSABLE EDUCATIVA:</t>
  </si>
  <si>
    <t>NIVEL EDUCATIVO:</t>
  </si>
  <si>
    <t>EDUCACIÓN MEDIA SUPERIOR</t>
  </si>
  <si>
    <t>TOTAL DE EGRESOS</t>
  </si>
  <si>
    <t>MES QUE SE INFORMA</t>
  </si>
  <si>
    <t>FECHA DE ELABORACIÓN</t>
  </si>
  <si>
    <t>CAP.</t>
  </si>
  <si>
    <t>PARTIDA DE GASTO</t>
  </si>
  <si>
    <t xml:space="preserve">I M P O R T E </t>
  </si>
  <si>
    <t>2 0 0 0</t>
  </si>
  <si>
    <t>3 0 0 0</t>
  </si>
  <si>
    <t>TOTAL</t>
  </si>
  <si>
    <t xml:space="preserve"> </t>
  </si>
  <si>
    <t>SUBTOTAL</t>
  </si>
  <si>
    <t>OTROS</t>
  </si>
  <si>
    <t>DEUDORES</t>
  </si>
  <si>
    <t>ACREEDORES</t>
  </si>
  <si>
    <t>J. CUPERTINO SARMIENTO MERCADO</t>
  </si>
  <si>
    <t>SUBDIRECCIÓN/ASISTENCIA</t>
  </si>
  <si>
    <t>SELLO OFICIAL</t>
  </si>
  <si>
    <t>FECHA DE ELABORACION</t>
  </si>
  <si>
    <t>NOMBRE Y FIRMA DEL TITULAR DE LA SUBDIRECCIÓN/ENLACE OPERATIVO</t>
  </si>
  <si>
    <t>DIRECCION GENERAL DE CENTROS DE FORMACION PARA EL TRABAJO</t>
  </si>
  <si>
    <t>COORDINACIÓN ADMINISTRATIVA</t>
  </si>
  <si>
    <t>INGRESOS PROPIOS</t>
  </si>
  <si>
    <t>INSTRUCTIVO DE LLENADO DEL FORMATO</t>
  </si>
  <si>
    <t>N°.</t>
  </si>
  <si>
    <t>DICE:</t>
  </si>
  <si>
    <t>DEBE ANOTARSE:</t>
  </si>
  <si>
    <t>UNIDAD RESPONSABLE EDUCATIVA</t>
  </si>
  <si>
    <t>SUBDIRECCIÓN DE LA COORDINACIÓN DE ENLACE OPERATIVO/ ENLACE OPERATIVO</t>
  </si>
  <si>
    <t>NIVEL EDUCATIVO</t>
  </si>
  <si>
    <t>EL NIVEL EDUCATIVO DEL QUE SE INFORMA NOTA: SE DA AUTOMATICAMENTE</t>
  </si>
  <si>
    <t xml:space="preserve">LA CANTIDAD QUE RESULTA DE LA SUMA DE TODOS LOS EGRESOS DEL MES QUE INFORMA, LA CUAL DEBE SER IGUAL A LA SUMA DE LOS TOTALES DEL DESGLOSE DE EGRESOS NOTA: SE DA AUTOMATICAMENTE </t>
  </si>
  <si>
    <t>EL MES QUE INFORMA</t>
  </si>
  <si>
    <t>EL DIA, MES Y AÑO QUE SE ELABORA  EL INFORME</t>
  </si>
  <si>
    <t>DESGLOSE DE EGRESOS</t>
  </si>
  <si>
    <t>A</t>
  </si>
  <si>
    <t>PARTIDAS DE GASTO</t>
  </si>
  <si>
    <t>EN ORDEN PROGRESIVO LA CLAVE QUE IDENTIFICA A LA PARTIDA DE GASTO DE ACUERDO AL "CATALOGO DE PARTIDAS"</t>
  </si>
  <si>
    <t>B</t>
  </si>
  <si>
    <t>IMPORTE POR PARTIDA</t>
  </si>
  <si>
    <t>LA CANTIDAD QUE CORRESPONDE A CADA PARTIDA DE GASTO</t>
  </si>
  <si>
    <t>C</t>
  </si>
  <si>
    <t>LOS SUMA DE LOS IMPORTES POR PARTIDA QUE INTEGRAN AL CAPITULO NOTA: SE DA AUTOMATICAMENTE</t>
  </si>
  <si>
    <t xml:space="preserve">DEUDORES DIVERSOS </t>
  </si>
  <si>
    <t>EL IMPORTE QUE CORRESPONDA EN EL MES</t>
  </si>
  <si>
    <t>ACREEDORES DIVERSOS</t>
  </si>
  <si>
    <t>NOMBRE Y FIRMA DEL TITULAR DE LA SUBDIRECCIÓN/ ENLACE OPERATIVO</t>
  </si>
  <si>
    <t>NOMBRE Y FIRMA AUTÓGRAFA DEL SUBDIRECTOR/ ENLACE OPERATIVO</t>
  </si>
  <si>
    <t>SELLO OFICIAL DE LA SUBDIRECCIÓN// ENLACE OPERATIVO</t>
  </si>
  <si>
    <t>CECATI No. 000</t>
  </si>
  <si>
    <t>agosto 2025</t>
  </si>
  <si>
    <t>04 08 2025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</si>
</sst>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5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.5"/>
      <name val="Arial"/>
      <family val="2"/>
    </font>
    <font>
      <b/>
      <sz val="5"/>
      <name val="Arial"/>
      <family val="2"/>
    </font>
    <font>
      <b/>
      <sz val="7"/>
      <name val="Arial"/>
      <family val="2"/>
    </font>
    <font>
      <b/>
      <sz val="14"/>
      <name val="Arial"/>
      <family val="2"/>
    </font>
    <font>
      <sz val="7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8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97">
    <xf numFmtId="0" fontId="0" fillId="0" borderId="0" xfId="0"/>
    <xf numFmtId="0" fontId="1" fillId="2" borderId="0" xfId="0" applyFont="1" applyFill="1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hidden="1"/>
    </xf>
    <xf numFmtId="0" fontId="3" fillId="2" borderId="0" xfId="0" applyFont="1" applyFill="1" applyProtection="1">
      <protection hidden="1"/>
    </xf>
    <xf numFmtId="0" fontId="1" fillId="2" borderId="0" xfId="0" applyFont="1" applyFill="1" applyAlignment="1" applyProtection="1">
      <alignment horizontal="justify"/>
      <protection hidden="1"/>
    </xf>
    <xf numFmtId="0" fontId="3" fillId="0" borderId="0" xfId="0" applyFont="1" applyProtection="1"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3" fillId="5" borderId="0" xfId="0" applyFont="1" applyFill="1" applyBorder="1" applyAlignment="1" applyProtection="1">
      <alignment horizontal="center" vertical="center" wrapText="1"/>
      <protection hidden="1"/>
    </xf>
    <xf numFmtId="0" fontId="3" fillId="5" borderId="2" xfId="1" applyFont="1" applyFill="1" applyBorder="1" applyAlignment="1" applyProtection="1">
      <alignment horizontal="center" vertical="center" wrapText="1"/>
      <protection hidden="1"/>
    </xf>
    <xf numFmtId="0" fontId="3" fillId="5" borderId="3" xfId="1" applyFont="1" applyFill="1" applyBorder="1" applyAlignment="1" applyProtection="1">
      <alignment horizontal="center" vertical="center" wrapText="1"/>
      <protection hidden="1"/>
    </xf>
    <xf numFmtId="0" fontId="3" fillId="5" borderId="4" xfId="1" applyFont="1" applyFill="1" applyBorder="1" applyAlignment="1" applyProtection="1">
      <alignment horizontal="left" vertical="center" wrapText="1"/>
      <protection hidden="1"/>
    </xf>
    <xf numFmtId="0" fontId="3" fillId="5" borderId="5" xfId="1" applyFont="1" applyFill="1" applyBorder="1" applyAlignment="1" applyProtection="1">
      <alignment horizontal="center" vertical="center" wrapText="1"/>
      <protection hidden="1"/>
    </xf>
    <xf numFmtId="0" fontId="3" fillId="5" borderId="0" xfId="1" applyFont="1" applyFill="1" applyBorder="1" applyAlignment="1" applyProtection="1">
      <alignment horizontal="center" vertical="center" wrapText="1"/>
      <protection hidden="1"/>
    </xf>
    <xf numFmtId="0" fontId="3" fillId="5" borderId="6" xfId="1" applyFont="1" applyFill="1" applyBorder="1" applyAlignment="1" applyProtection="1">
      <alignment horizontal="justify" vertical="center" wrapText="1"/>
      <protection hidden="1"/>
    </xf>
    <xf numFmtId="0" fontId="3" fillId="5" borderId="6" xfId="1" applyFont="1" applyFill="1" applyBorder="1" applyAlignment="1" applyProtection="1">
      <alignment vertical="center" wrapText="1"/>
      <protection hidden="1"/>
    </xf>
    <xf numFmtId="0" fontId="3" fillId="6" borderId="5" xfId="1" applyFont="1" applyFill="1" applyBorder="1" applyAlignment="1" applyProtection="1">
      <alignment horizontal="center" vertical="top" wrapText="1"/>
      <protection hidden="1"/>
    </xf>
    <xf numFmtId="0" fontId="3" fillId="6" borderId="0" xfId="1" applyFont="1" applyFill="1" applyBorder="1" applyAlignment="1" applyProtection="1">
      <alignment horizontal="center" vertical="top" wrapText="1"/>
      <protection hidden="1"/>
    </xf>
    <xf numFmtId="0" fontId="3" fillId="6" borderId="6" xfId="1" applyFont="1" applyFill="1" applyBorder="1" applyAlignment="1" applyProtection="1">
      <alignment horizontal="justify" vertical="top" wrapText="1"/>
      <protection hidden="1"/>
    </xf>
    <xf numFmtId="0" fontId="3" fillId="5" borderId="5" xfId="1" applyFont="1" applyFill="1" applyBorder="1" applyAlignment="1" applyProtection="1">
      <alignment horizontal="right" vertical="center" wrapText="1"/>
      <protection hidden="1"/>
    </xf>
    <xf numFmtId="0" fontId="3" fillId="6" borderId="5" xfId="1" applyFont="1" applyFill="1" applyBorder="1" applyAlignment="1" applyProtection="1">
      <alignment horizontal="right" vertical="center" wrapText="1"/>
      <protection hidden="1"/>
    </xf>
    <xf numFmtId="0" fontId="3" fillId="6" borderId="0" xfId="1" applyFont="1" applyFill="1" applyBorder="1" applyAlignment="1" applyProtection="1">
      <alignment horizontal="center" vertical="center" wrapText="1"/>
      <protection hidden="1"/>
    </xf>
    <xf numFmtId="0" fontId="3" fillId="6" borderId="6" xfId="1" applyFont="1" applyFill="1" applyBorder="1" applyAlignment="1" applyProtection="1">
      <alignment horizontal="justify" vertical="center" wrapText="1"/>
      <protection hidden="1"/>
    </xf>
    <xf numFmtId="0" fontId="3" fillId="0" borderId="0" xfId="1" applyFont="1" applyBorder="1" applyAlignment="1" applyProtection="1">
      <alignment horizontal="center" vertical="center" wrapText="1"/>
    </xf>
    <xf numFmtId="0" fontId="3" fillId="5" borderId="6" xfId="1" applyFont="1" applyFill="1" applyBorder="1" applyAlignment="1" applyProtection="1">
      <alignment horizontal="left" vertical="center" wrapText="1"/>
      <protection hidden="1"/>
    </xf>
    <xf numFmtId="0" fontId="3" fillId="5" borderId="7" xfId="1" applyFont="1" applyFill="1" applyBorder="1" applyAlignment="1" applyProtection="1">
      <alignment horizontal="center" vertical="center" wrapText="1"/>
      <protection hidden="1"/>
    </xf>
    <xf numFmtId="0" fontId="3" fillId="0" borderId="8" xfId="1" applyFont="1" applyBorder="1" applyAlignment="1" applyProtection="1">
      <alignment horizontal="center" vertical="center"/>
    </xf>
    <xf numFmtId="0" fontId="3" fillId="5" borderId="9" xfId="1" applyFont="1" applyFill="1" applyBorder="1" applyAlignment="1" applyProtection="1">
      <alignment horizontal="left" vertical="center" wrapText="1"/>
      <protection hidden="1"/>
    </xf>
    <xf numFmtId="0" fontId="3" fillId="6" borderId="0" xfId="1" applyFont="1" applyFill="1" applyBorder="1" applyAlignment="1" applyProtection="1">
      <alignment horizontal="justify" vertical="top" wrapText="1"/>
      <protection hidden="1"/>
    </xf>
    <xf numFmtId="0" fontId="1" fillId="2" borderId="0" xfId="0" applyFont="1" applyFill="1" applyAlignment="1" applyProtection="1">
      <alignment horizontal="center"/>
      <protection hidden="1"/>
    </xf>
    <xf numFmtId="0" fontId="1" fillId="0" borderId="0" xfId="0" applyFont="1" applyProtection="1">
      <protection hidden="1"/>
    </xf>
    <xf numFmtId="0" fontId="5" fillId="0" borderId="0" xfId="0" applyFont="1" applyAlignment="1">
      <alignment horizontal="center" vertical="center"/>
    </xf>
    <xf numFmtId="0" fontId="5" fillId="0" borderId="0" xfId="0" applyFont="1" applyProtection="1">
      <protection hidden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3" borderId="0" xfId="0" applyFont="1" applyFill="1" applyProtection="1">
      <protection hidden="1"/>
    </xf>
    <xf numFmtId="0" fontId="7" fillId="3" borderId="0" xfId="0" applyFont="1" applyFill="1" applyAlignment="1" applyProtection="1">
      <alignment horizontal="center"/>
      <protection hidden="1"/>
    </xf>
    <xf numFmtId="0" fontId="5" fillId="3" borderId="0" xfId="0" applyFont="1" applyFill="1" applyAlignment="1" applyProtection="1">
      <alignment horizontal="center" vertical="center"/>
      <protection hidden="1"/>
    </xf>
    <xf numFmtId="0" fontId="7" fillId="3" borderId="0" xfId="0" applyFont="1" applyFill="1" applyProtection="1">
      <protection hidden="1"/>
    </xf>
    <xf numFmtId="0" fontId="5" fillId="3" borderId="10" xfId="0" applyFont="1" applyFill="1" applyBorder="1" applyProtection="1">
      <protection hidden="1"/>
    </xf>
    <xf numFmtId="0" fontId="5" fillId="3" borderId="0" xfId="0" applyFont="1" applyFill="1" applyBorder="1" applyAlignment="1" applyProtection="1">
      <alignment horizontal="center"/>
      <protection hidden="1"/>
    </xf>
    <xf numFmtId="0" fontId="5" fillId="3" borderId="11" xfId="0" applyFont="1" applyFill="1" applyBorder="1" applyAlignment="1" applyProtection="1">
      <alignment horizontal="center" vertical="center" wrapText="1"/>
      <protection locked="0" hidden="1"/>
    </xf>
    <xf numFmtId="0" fontId="5" fillId="3" borderId="12" xfId="0" applyFont="1" applyFill="1" applyBorder="1" applyAlignment="1" applyProtection="1">
      <alignment horizontal="center" vertical="center" wrapText="1"/>
      <protection locked="0" hidden="1"/>
    </xf>
    <xf numFmtId="0" fontId="3" fillId="3" borderId="13" xfId="0" applyFont="1" applyFill="1" applyBorder="1" applyAlignment="1" applyProtection="1">
      <alignment horizontal="center" vertical="center" textRotation="255" wrapText="1"/>
      <protection hidden="1"/>
    </xf>
    <xf numFmtId="0" fontId="5" fillId="3" borderId="13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 applyProtection="1">
      <alignment horizontal="center" vertical="center" wrapText="1"/>
      <protection locked="0"/>
    </xf>
    <xf numFmtId="0" fontId="5" fillId="3" borderId="13" xfId="0" applyFont="1" applyFill="1" applyBorder="1" applyAlignment="1" applyProtection="1">
      <alignment horizontal="center" vertical="center" wrapText="1"/>
      <protection locked="0" hidden="1"/>
    </xf>
    <xf numFmtId="0" fontId="5" fillId="3" borderId="0" xfId="0" applyFont="1" applyFill="1" applyBorder="1" applyAlignment="1" applyProtection="1">
      <alignment horizontal="center" vertical="center" wrapText="1"/>
      <protection locked="0" hidden="1"/>
    </xf>
    <xf numFmtId="0" fontId="5" fillId="3" borderId="14" xfId="0" applyFont="1" applyFill="1" applyBorder="1" applyAlignment="1" applyProtection="1">
      <alignment horizontal="center" vertical="center" wrapText="1"/>
      <protection locked="0" hidden="1"/>
    </xf>
    <xf numFmtId="0" fontId="7" fillId="3" borderId="15" xfId="0" applyFont="1" applyFill="1" applyBorder="1" applyAlignment="1" applyProtection="1">
      <alignment vertical="center"/>
      <protection hidden="1"/>
    </xf>
    <xf numFmtId="4" fontId="5" fillId="3" borderId="16" xfId="0" applyNumberFormat="1" applyFont="1" applyFill="1" applyBorder="1" applyProtection="1">
      <protection locked="0" hidden="1"/>
    </xf>
    <xf numFmtId="4" fontId="5" fillId="3" borderId="11" xfId="0" applyNumberFormat="1" applyFont="1" applyFill="1" applyBorder="1" applyProtection="1">
      <protection locked="0" hidden="1"/>
    </xf>
    <xf numFmtId="4" fontId="5" fillId="3" borderId="12" xfId="0" applyNumberFormat="1" applyFont="1" applyFill="1" applyBorder="1" applyProtection="1">
      <protection locked="0" hidden="1"/>
    </xf>
    <xf numFmtId="0" fontId="8" fillId="4" borderId="17" xfId="0" applyFont="1" applyFill="1" applyBorder="1" applyAlignment="1" applyProtection="1">
      <alignment horizontal="center" vertical="center"/>
      <protection hidden="1"/>
    </xf>
    <xf numFmtId="0" fontId="3" fillId="3" borderId="0" xfId="0" applyFont="1" applyFill="1" applyBorder="1" applyAlignment="1" applyProtection="1">
      <alignment horizontal="center" vertical="center" textRotation="255" wrapText="1"/>
      <protection hidden="1"/>
    </xf>
    <xf numFmtId="0" fontId="5" fillId="3" borderId="0" xfId="0" applyFont="1" applyFill="1" applyBorder="1" applyProtection="1">
      <protection hidden="1"/>
    </xf>
    <xf numFmtId="0" fontId="8" fillId="4" borderId="18" xfId="0" applyFont="1" applyFill="1" applyBorder="1" applyAlignment="1" applyProtection="1">
      <alignment horizontal="center" vertical="center"/>
      <protection hidden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4" fontId="5" fillId="0" borderId="0" xfId="0" applyNumberFormat="1" applyFont="1"/>
    <xf numFmtId="0" fontId="9" fillId="0" borderId="0" xfId="0" applyFont="1"/>
    <xf numFmtId="0" fontId="7" fillId="0" borderId="19" xfId="0" applyFont="1" applyFill="1" applyBorder="1" applyAlignment="1" applyProtection="1">
      <alignment vertical="center"/>
      <protection hidden="1"/>
    </xf>
    <xf numFmtId="0" fontId="5" fillId="0" borderId="19" xfId="0" applyFont="1" applyBorder="1" applyProtection="1">
      <protection hidden="1"/>
    </xf>
    <xf numFmtId="0" fontId="7" fillId="3" borderId="19" xfId="0" applyFont="1" applyFill="1" applyBorder="1" applyAlignment="1" applyProtection="1">
      <alignment vertical="center"/>
      <protection hidden="1"/>
    </xf>
    <xf numFmtId="0" fontId="7" fillId="0" borderId="0" xfId="0" applyFont="1" applyFill="1" applyAlignment="1" applyProtection="1">
      <alignment vertical="center"/>
      <protection hidden="1"/>
    </xf>
    <xf numFmtId="0" fontId="7" fillId="3" borderId="0" xfId="0" applyFont="1" applyFill="1" applyAlignment="1" applyProtection="1">
      <alignment vertical="center"/>
      <protection hidden="1"/>
    </xf>
    <xf numFmtId="0" fontId="7" fillId="0" borderId="0" xfId="0" applyFont="1" applyFill="1" applyBorder="1" applyAlignment="1" applyProtection="1">
      <alignment vertical="center"/>
      <protection hidden="1"/>
    </xf>
    <xf numFmtId="0" fontId="3" fillId="3" borderId="11" xfId="0" applyFont="1" applyFill="1" applyBorder="1" applyAlignment="1" applyProtection="1">
      <alignment horizontal="center" vertical="center" textRotation="255" wrapText="1"/>
      <protection hidden="1"/>
    </xf>
    <xf numFmtId="0" fontId="1" fillId="0" borderId="11" xfId="0" applyFont="1" applyBorder="1" applyAlignment="1" applyProtection="1">
      <alignment vertical="center" wrapText="1"/>
      <protection hidden="1"/>
    </xf>
    <xf numFmtId="0" fontId="5" fillId="0" borderId="10" xfId="0" applyFont="1" applyBorder="1" applyProtection="1">
      <protection hidden="1"/>
    </xf>
    <xf numFmtId="4" fontId="5" fillId="0" borderId="10" xfId="0" applyNumberFormat="1" applyFont="1" applyBorder="1" applyProtection="1">
      <protection hidden="1"/>
    </xf>
    <xf numFmtId="4" fontId="5" fillId="3" borderId="0" xfId="0" applyNumberFormat="1" applyFont="1" applyFill="1" applyProtection="1">
      <protection hidden="1"/>
    </xf>
    <xf numFmtId="0" fontId="5" fillId="3" borderId="10" xfId="0" applyFont="1" applyFill="1" applyBorder="1" applyProtection="1">
      <protection locked="0" hidden="1"/>
    </xf>
    <xf numFmtId="4" fontId="5" fillId="3" borderId="10" xfId="0" applyNumberFormat="1" applyFont="1" applyFill="1" applyBorder="1" applyProtection="1">
      <protection hidden="1"/>
    </xf>
    <xf numFmtId="0" fontId="5" fillId="0" borderId="0" xfId="0" applyFont="1" applyAlignment="1" applyProtection="1">
      <alignment vertical="center"/>
      <protection hidden="1"/>
    </xf>
    <xf numFmtId="0" fontId="5" fillId="0" borderId="0" xfId="0" applyFont="1" applyFill="1" applyBorder="1" applyProtection="1">
      <protection hidden="1"/>
    </xf>
    <xf numFmtId="0" fontId="11" fillId="3" borderId="0" xfId="0" applyFont="1" applyFill="1" applyProtection="1">
      <protection hidden="1"/>
    </xf>
    <xf numFmtId="0" fontId="13" fillId="3" borderId="0" xfId="0" applyFont="1" applyFill="1" applyProtection="1">
      <protection hidden="1"/>
    </xf>
    <xf numFmtId="0" fontId="5" fillId="3" borderId="11" xfId="0" applyFont="1" applyFill="1" applyBorder="1" applyProtection="1">
      <protection hidden="1"/>
    </xf>
    <xf numFmtId="0" fontId="5" fillId="0" borderId="0" xfId="0" applyFont="1" applyBorder="1" applyAlignment="1" applyProtection="1">
      <alignment vertical="center"/>
      <protection hidden="1"/>
    </xf>
    <xf numFmtId="0" fontId="5" fillId="0" borderId="0" xfId="0" applyFont="1" applyBorder="1" applyProtection="1">
      <protection hidden="1"/>
    </xf>
    <xf numFmtId="4" fontId="5" fillId="0" borderId="0" xfId="0" applyNumberFormat="1" applyFont="1" applyProtection="1">
      <protection hidden="1"/>
    </xf>
    <xf numFmtId="0" fontId="5" fillId="3" borderId="12" xfId="0" applyFont="1" applyFill="1" applyBorder="1" applyProtection="1">
      <protection hidden="1"/>
    </xf>
    <xf numFmtId="0" fontId="9" fillId="0" borderId="0" xfId="0" applyFont="1" applyProtection="1">
      <protection hidden="1"/>
    </xf>
    <xf numFmtId="44" fontId="7" fillId="0" borderId="0" xfId="0" applyNumberFormat="1" applyFont="1" applyFill="1" applyBorder="1" applyAlignment="1" applyProtection="1">
      <alignment horizontal="right" vertical="center"/>
      <protection hidden="1"/>
    </xf>
    <xf numFmtId="44" fontId="8" fillId="4" borderId="0" xfId="0" applyNumberFormat="1" applyFont="1" applyFill="1" applyBorder="1" applyAlignment="1" applyProtection="1">
      <alignment horizontal="center" vertical="center" wrapText="1"/>
      <protection hidden="1"/>
    </xf>
    <xf numFmtId="0" fontId="8" fillId="4" borderId="0" xfId="0" applyFont="1" applyFill="1" applyBorder="1" applyAlignment="1" applyProtection="1">
      <alignment horizontal="center" vertical="center" wrapText="1"/>
      <protection hidden="1"/>
    </xf>
    <xf numFmtId="0" fontId="3" fillId="4" borderId="0" xfId="0" applyFont="1" applyFill="1" applyAlignment="1" applyProtection="1">
      <alignment horizontal="center" vertical="center" wrapText="1"/>
      <protection hidden="1"/>
    </xf>
    <xf numFmtId="0" fontId="7" fillId="3" borderId="11" xfId="0" applyFont="1" applyFill="1" applyBorder="1" applyAlignment="1" applyProtection="1">
      <alignment horizontal="center"/>
      <protection hidden="1"/>
    </xf>
    <xf numFmtId="0" fontId="3" fillId="0" borderId="11" xfId="0" applyFont="1" applyBorder="1" applyAlignment="1" applyProtection="1">
      <alignment horizontal="center"/>
      <protection hidden="1"/>
    </xf>
    <xf numFmtId="0" fontId="5" fillId="3" borderId="19" xfId="0" applyFont="1" applyFill="1" applyBorder="1" applyAlignment="1" applyProtection="1">
      <alignment wrapText="1"/>
      <protection hidden="1"/>
    </xf>
    <xf numFmtId="0" fontId="1" fillId="0" borderId="19" xfId="0" applyFont="1" applyBorder="1" applyAlignment="1">
      <alignment wrapText="1"/>
    </xf>
    <xf numFmtId="0" fontId="11" fillId="3" borderId="16" xfId="0" applyFont="1" applyFill="1" applyBorder="1" applyAlignment="1" applyProtection="1">
      <alignment horizontal="center" vertical="center" textRotation="255" wrapText="1"/>
      <protection hidden="1"/>
    </xf>
    <xf numFmtId="0" fontId="13" fillId="0" borderId="12" xfId="0" applyFont="1" applyBorder="1" applyAlignment="1" applyProtection="1">
      <alignment wrapText="1"/>
      <protection hidden="1"/>
    </xf>
    <xf numFmtId="0" fontId="13" fillId="0" borderId="13" xfId="0" applyFont="1" applyBorder="1" applyAlignment="1" applyProtection="1">
      <alignment wrapText="1"/>
      <protection hidden="1"/>
    </xf>
    <xf numFmtId="0" fontId="13" fillId="0" borderId="14" xfId="0" applyFont="1" applyBorder="1" applyAlignment="1" applyProtection="1">
      <alignment wrapText="1"/>
      <protection hidden="1"/>
    </xf>
    <xf numFmtId="0" fontId="13" fillId="0" borderId="21" xfId="0" applyFont="1" applyBorder="1" applyAlignment="1" applyProtection="1">
      <alignment wrapText="1"/>
      <protection hidden="1"/>
    </xf>
    <xf numFmtId="0" fontId="13" fillId="0" borderId="22" xfId="0" applyFont="1" applyBorder="1" applyAlignment="1" applyProtection="1">
      <alignment wrapText="1"/>
      <protection hidden="1"/>
    </xf>
    <xf numFmtId="0" fontId="5" fillId="0" borderId="0" xfId="0" applyFont="1" applyFill="1" applyBorder="1" applyAlignment="1" applyProtection="1">
      <alignment vertical="center" wrapText="1"/>
      <protection hidden="1"/>
    </xf>
    <xf numFmtId="0" fontId="5" fillId="3" borderId="13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14" xfId="0" applyFont="1" applyFill="1" applyBorder="1" applyAlignment="1" applyProtection="1">
      <alignment horizontal="center" vertical="center" wrapText="1"/>
      <protection locked="0"/>
    </xf>
    <xf numFmtId="4" fontId="5" fillId="3" borderId="13" xfId="0" applyNumberFormat="1" applyFont="1" applyFill="1" applyBorder="1" applyAlignment="1" applyProtection="1">
      <alignment horizontal="right" vertical="center" wrapText="1" indent="1"/>
      <protection locked="0"/>
    </xf>
    <xf numFmtId="4" fontId="1" fillId="0" borderId="0" xfId="0" applyNumberFormat="1" applyFont="1" applyAlignment="1" applyProtection="1">
      <alignment horizontal="right" vertical="center" wrapText="1" indent="1"/>
      <protection locked="0"/>
    </xf>
    <xf numFmtId="4" fontId="1" fillId="0" borderId="14" xfId="0" applyNumberFormat="1" applyFont="1" applyBorder="1" applyAlignment="1" applyProtection="1">
      <alignment horizontal="right" vertical="center" wrapText="1" indent="1"/>
      <protection locked="0"/>
    </xf>
    <xf numFmtId="0" fontId="7" fillId="3" borderId="11" xfId="0" applyFont="1" applyFill="1" applyBorder="1" applyAlignment="1" applyProtection="1">
      <alignment horizontal="center" vertical="center"/>
      <protection hidden="1"/>
    </xf>
    <xf numFmtId="0" fontId="3" fillId="3" borderId="16" xfId="0" applyFont="1" applyFill="1" applyBorder="1" applyAlignment="1" applyProtection="1">
      <alignment horizontal="center" vertical="center" textRotation="255" wrapText="1"/>
      <protection hidden="1"/>
    </xf>
    <xf numFmtId="0" fontId="1" fillId="0" borderId="12" xfId="0" applyFont="1" applyBorder="1" applyAlignment="1" applyProtection="1">
      <alignment horizontal="center" vertical="center" wrapText="1"/>
      <protection hidden="1"/>
    </xf>
    <xf numFmtId="0" fontId="3" fillId="3" borderId="13" xfId="0" applyFont="1" applyFill="1" applyBorder="1" applyAlignment="1" applyProtection="1">
      <alignment horizontal="center" vertical="center" textRotation="255" wrapText="1"/>
      <protection hidden="1"/>
    </xf>
    <xf numFmtId="0" fontId="1" fillId="0" borderId="14" xfId="0" applyFont="1" applyBorder="1" applyAlignment="1" applyProtection="1">
      <alignment horizontal="center" vertical="center" wrapText="1"/>
      <protection hidden="1"/>
    </xf>
    <xf numFmtId="0" fontId="1" fillId="0" borderId="13" xfId="0" applyFont="1" applyBorder="1" applyAlignment="1" applyProtection="1">
      <alignment horizontal="center" vertical="center" wrapText="1"/>
      <protection hidden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7" fillId="3" borderId="16" xfId="0" applyFont="1" applyFill="1" applyBorder="1" applyAlignment="1" applyProtection="1">
      <alignment horizontal="center" textRotation="255" wrapText="1"/>
      <protection hidden="1"/>
    </xf>
    <xf numFmtId="0" fontId="5" fillId="0" borderId="12" xfId="0" applyFont="1" applyBorder="1" applyAlignment="1" applyProtection="1">
      <alignment horizontal="center" textRotation="255" wrapText="1"/>
      <protection hidden="1"/>
    </xf>
    <xf numFmtId="0" fontId="5" fillId="0" borderId="13" xfId="0" applyFont="1" applyBorder="1" applyAlignment="1" applyProtection="1">
      <alignment horizontal="center" textRotation="255" wrapText="1"/>
      <protection hidden="1"/>
    </xf>
    <xf numFmtId="0" fontId="5" fillId="0" borderId="14" xfId="0" applyFont="1" applyBorder="1" applyAlignment="1" applyProtection="1">
      <alignment horizontal="center" textRotation="255" wrapText="1"/>
      <protection hidden="1"/>
    </xf>
    <xf numFmtId="0" fontId="5" fillId="0" borderId="21" xfId="0" applyFont="1" applyBorder="1" applyAlignment="1" applyProtection="1">
      <alignment horizontal="center" textRotation="255" wrapText="1"/>
      <protection hidden="1"/>
    </xf>
    <xf numFmtId="0" fontId="5" fillId="0" borderId="22" xfId="0" applyFont="1" applyBorder="1" applyAlignment="1" applyProtection="1">
      <alignment horizontal="center" textRotation="255" wrapText="1"/>
      <protection hidden="1"/>
    </xf>
    <xf numFmtId="0" fontId="8" fillId="4" borderId="14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4" xfId="0" applyFont="1" applyFill="1" applyBorder="1" applyAlignment="1" applyProtection="1">
      <alignment horizontal="center" vertical="center" wrapText="1"/>
      <protection hidden="1"/>
    </xf>
    <xf numFmtId="0" fontId="5" fillId="3" borderId="13" xfId="0" applyFont="1" applyFill="1" applyBorder="1" applyAlignment="1" applyProtection="1">
      <alignment horizontal="center" vertical="center" wrapText="1"/>
      <protection locked="0" hidden="1"/>
    </xf>
    <xf numFmtId="0" fontId="5" fillId="3" borderId="0" xfId="0" applyFont="1" applyFill="1" applyBorder="1" applyAlignment="1" applyProtection="1">
      <alignment horizontal="center" vertical="center" wrapText="1"/>
      <protection locked="0" hidden="1"/>
    </xf>
    <xf numFmtId="0" fontId="5" fillId="3" borderId="14" xfId="0" applyFont="1" applyFill="1" applyBorder="1" applyAlignment="1" applyProtection="1">
      <alignment horizontal="center" vertical="center" wrapText="1"/>
      <protection locked="0" hidden="1"/>
    </xf>
    <xf numFmtId="4" fontId="5" fillId="3" borderId="13" xfId="0" applyNumberFormat="1" applyFont="1" applyFill="1" applyBorder="1" applyAlignment="1" applyProtection="1">
      <alignment horizontal="right" vertical="center" wrapText="1" indent="1"/>
      <protection locked="0" hidden="1"/>
    </xf>
    <xf numFmtId="4" fontId="1" fillId="0" borderId="0" xfId="0" applyNumberFormat="1" applyFont="1" applyAlignment="1" applyProtection="1">
      <alignment horizontal="right" vertical="center" wrapText="1" indent="1"/>
      <protection locked="0" hidden="1"/>
    </xf>
    <xf numFmtId="4" fontId="1" fillId="0" borderId="0" xfId="0" applyNumberFormat="1" applyFont="1" applyBorder="1" applyAlignment="1" applyProtection="1">
      <alignment horizontal="right" vertical="center" wrapText="1" indent="1"/>
      <protection locked="0" hidden="1"/>
    </xf>
    <xf numFmtId="0" fontId="7" fillId="4" borderId="20" xfId="0" applyFont="1" applyFill="1" applyBorder="1" applyAlignment="1" applyProtection="1">
      <alignment horizontal="center" vertical="center" wrapText="1"/>
      <protection hidden="1"/>
    </xf>
    <xf numFmtId="0" fontId="7" fillId="4" borderId="17" xfId="0" applyFont="1" applyFill="1" applyBorder="1" applyAlignment="1" applyProtection="1">
      <alignment horizontal="center" vertical="center" wrapText="1"/>
      <protection hidden="1"/>
    </xf>
    <xf numFmtId="0" fontId="7" fillId="4" borderId="18" xfId="0" applyFont="1" applyFill="1" applyBorder="1" applyAlignment="1" applyProtection="1">
      <alignment horizontal="center" vertical="center" wrapText="1"/>
      <protection hidden="1"/>
    </xf>
    <xf numFmtId="44" fontId="7" fillId="4" borderId="20" xfId="0" applyNumberFormat="1" applyFont="1" applyFill="1" applyBorder="1" applyAlignment="1" applyProtection="1">
      <alignment horizontal="right" vertical="center" wrapText="1" indent="1"/>
      <protection hidden="1"/>
    </xf>
    <xf numFmtId="44" fontId="3" fillId="4" borderId="17" xfId="0" applyNumberFormat="1" applyFont="1" applyFill="1" applyBorder="1" applyAlignment="1" applyProtection="1">
      <alignment horizontal="right" vertical="center" wrapText="1" indent="1"/>
      <protection hidden="1"/>
    </xf>
    <xf numFmtId="44" fontId="3" fillId="4" borderId="18" xfId="0" applyNumberFormat="1" applyFont="1" applyFill="1" applyBorder="1" applyAlignment="1" applyProtection="1">
      <alignment horizontal="right" vertical="center" wrapText="1" indent="1"/>
      <protection hidden="1"/>
    </xf>
    <xf numFmtId="0" fontId="8" fillId="4" borderId="0" xfId="0" applyFont="1" applyFill="1" applyBorder="1" applyAlignment="1" applyProtection="1">
      <alignment horizontal="center" vertical="center"/>
      <protection hidden="1"/>
    </xf>
    <xf numFmtId="44" fontId="7" fillId="4" borderId="0" xfId="0" applyNumberFormat="1" applyFont="1" applyFill="1" applyBorder="1" applyAlignment="1" applyProtection="1">
      <alignment horizontal="right" vertical="center" wrapText="1" indent="1"/>
      <protection hidden="1"/>
    </xf>
    <xf numFmtId="44" fontId="5" fillId="4" borderId="0" xfId="0" applyNumberFormat="1" applyFont="1" applyFill="1" applyBorder="1" applyAlignment="1" applyProtection="1">
      <alignment horizontal="right" vertical="center" wrapText="1" indent="1"/>
      <protection hidden="1"/>
    </xf>
    <xf numFmtId="44" fontId="7" fillId="4" borderId="11" xfId="0" applyNumberFormat="1" applyFont="1" applyFill="1" applyBorder="1" applyAlignment="1" applyProtection="1">
      <alignment horizontal="right" vertical="center" wrapText="1" indent="1"/>
      <protection hidden="1"/>
    </xf>
    <xf numFmtId="44" fontId="7" fillId="4" borderId="12" xfId="0" applyNumberFormat="1" applyFont="1" applyFill="1" applyBorder="1" applyAlignment="1" applyProtection="1">
      <alignment horizontal="right" vertical="center" wrapText="1" indent="1"/>
      <protection hidden="1"/>
    </xf>
    <xf numFmtId="0" fontId="8" fillId="3" borderId="10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" vertical="center" wrapText="1"/>
      <protection locked="0" hidden="1"/>
    </xf>
    <xf numFmtId="0" fontId="5" fillId="3" borderId="10" xfId="0" applyFont="1" applyFill="1" applyBorder="1" applyAlignment="1" applyProtection="1">
      <alignment horizontal="center" vertical="center" wrapText="1"/>
      <protection locked="0" hidden="1"/>
    </xf>
    <xf numFmtId="0" fontId="5" fillId="3" borderId="22" xfId="0" applyFont="1" applyFill="1" applyBorder="1" applyAlignment="1" applyProtection="1">
      <alignment horizontal="center" vertical="center" wrapText="1"/>
      <protection locked="0" hidden="1"/>
    </xf>
    <xf numFmtId="4" fontId="5" fillId="3" borderId="21" xfId="0" applyNumberFormat="1" applyFont="1" applyFill="1" applyBorder="1" applyAlignment="1" applyProtection="1">
      <alignment horizontal="right" vertical="center" wrapText="1" indent="1"/>
      <protection locked="0" hidden="1"/>
    </xf>
    <xf numFmtId="4" fontId="1" fillId="0" borderId="10" xfId="0" applyNumberFormat="1" applyFont="1" applyBorder="1" applyAlignment="1" applyProtection="1">
      <alignment horizontal="right" vertical="center" wrapText="1" indent="1"/>
      <protection locked="0" hidden="1"/>
    </xf>
    <xf numFmtId="0" fontId="5" fillId="3" borderId="20" xfId="0" applyFont="1" applyFill="1" applyBorder="1" applyAlignment="1" applyProtection="1">
      <alignment horizontal="center" vertical="center" wrapText="1"/>
      <protection locked="0"/>
    </xf>
    <xf numFmtId="0" fontId="5" fillId="3" borderId="17" xfId="0" applyFont="1" applyFill="1" applyBorder="1" applyAlignment="1" applyProtection="1">
      <alignment horizontal="center" vertical="center" wrapText="1"/>
      <protection locked="0"/>
    </xf>
    <xf numFmtId="4" fontId="5" fillId="3" borderId="17" xfId="0" applyNumberFormat="1" applyFont="1" applyFill="1" applyBorder="1" applyAlignment="1" applyProtection="1">
      <alignment horizontal="right" vertical="center" wrapText="1" indent="1"/>
      <protection locked="0"/>
    </xf>
    <xf numFmtId="4" fontId="1" fillId="0" borderId="17" xfId="0" applyNumberFormat="1" applyFont="1" applyBorder="1" applyAlignment="1" applyProtection="1">
      <alignment horizontal="right" vertical="center" wrapText="1" indent="1"/>
      <protection locked="0"/>
    </xf>
    <xf numFmtId="4" fontId="1" fillId="0" borderId="18" xfId="0" applyNumberFormat="1" applyFont="1" applyBorder="1" applyAlignment="1" applyProtection="1">
      <alignment horizontal="right" vertical="center" wrapText="1" indent="1"/>
      <protection locked="0"/>
    </xf>
    <xf numFmtId="44" fontId="7" fillId="4" borderId="17" xfId="0" applyNumberFormat="1" applyFont="1" applyFill="1" applyBorder="1" applyAlignment="1" applyProtection="1">
      <alignment horizontal="right" vertical="center" wrapText="1" indent="1"/>
      <protection hidden="1"/>
    </xf>
    <xf numFmtId="44" fontId="5" fillId="4" borderId="17" xfId="0" applyNumberFormat="1" applyFont="1" applyFill="1" applyBorder="1" applyAlignment="1" applyProtection="1">
      <alignment horizontal="right" vertical="center" wrapText="1" indent="1"/>
      <protection hidden="1"/>
    </xf>
    <xf numFmtId="44" fontId="5" fillId="4" borderId="18" xfId="0" applyNumberFormat="1" applyFont="1" applyFill="1" applyBorder="1" applyAlignment="1" applyProtection="1">
      <alignment horizontal="right" vertical="center" wrapText="1" indent="1"/>
      <protection hidden="1"/>
    </xf>
    <xf numFmtId="4" fontId="1" fillId="0" borderId="14" xfId="0" applyNumberFormat="1" applyFont="1" applyBorder="1" applyAlignment="1" applyProtection="1">
      <alignment horizontal="right" vertical="center" wrapText="1" indent="1"/>
      <protection locked="0" hidden="1"/>
    </xf>
    <xf numFmtId="0" fontId="8" fillId="4" borderId="20" xfId="0" applyFont="1" applyFill="1" applyBorder="1" applyAlignment="1" applyProtection="1">
      <alignment horizontal="center" vertical="center" wrapText="1"/>
      <protection hidden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44" fontId="8" fillId="4" borderId="20" xfId="0" applyNumberFormat="1" applyFont="1" applyFill="1" applyBorder="1" applyAlignment="1" applyProtection="1">
      <alignment horizontal="right" vertical="center" wrapText="1" indent="1"/>
      <protection hidden="1"/>
    </xf>
    <xf numFmtId="44" fontId="8" fillId="4" borderId="17" xfId="0" applyNumberFormat="1" applyFont="1" applyFill="1" applyBorder="1" applyAlignment="1" applyProtection="1">
      <alignment horizontal="right" vertical="center" wrapText="1" indent="1"/>
      <protection hidden="1"/>
    </xf>
    <xf numFmtId="0" fontId="5" fillId="3" borderId="13" xfId="0" applyFont="1" applyFill="1" applyBorder="1" applyAlignment="1" applyProtection="1">
      <alignment horizontal="center" vertical="center" wrapText="1"/>
      <protection hidden="1"/>
    </xf>
    <xf numFmtId="0" fontId="5" fillId="3" borderId="0" xfId="0" applyFont="1" applyFill="1" applyBorder="1" applyAlignment="1" applyProtection="1">
      <alignment horizontal="center" vertical="center" wrapText="1"/>
      <protection hidden="1"/>
    </xf>
    <xf numFmtId="0" fontId="5" fillId="3" borderId="14" xfId="0" applyFont="1" applyFill="1" applyBorder="1" applyAlignment="1" applyProtection="1">
      <alignment horizontal="center" vertical="center" wrapText="1"/>
      <protection hidden="1"/>
    </xf>
    <xf numFmtId="4" fontId="5" fillId="3" borderId="13" xfId="0" applyNumberFormat="1" applyFont="1" applyFill="1" applyBorder="1" applyAlignment="1" applyProtection="1">
      <alignment horizontal="right" vertical="center" wrapText="1" indent="1"/>
      <protection hidden="1"/>
    </xf>
    <xf numFmtId="4" fontId="1" fillId="0" borderId="0" xfId="0" applyNumberFormat="1" applyFont="1" applyAlignment="1" applyProtection="1">
      <alignment horizontal="right" vertical="center" wrapText="1" indent="1"/>
      <protection hidden="1"/>
    </xf>
    <xf numFmtId="4" fontId="1" fillId="0" borderId="0" xfId="0" applyNumberFormat="1" applyFont="1" applyBorder="1" applyAlignment="1" applyProtection="1">
      <alignment horizontal="right" vertical="center" wrapText="1" indent="1"/>
      <protection hidden="1"/>
    </xf>
    <xf numFmtId="0" fontId="8" fillId="3" borderId="13" xfId="0" applyFont="1" applyFill="1" applyBorder="1" applyAlignment="1" applyProtection="1">
      <alignment horizontal="center" vertical="center"/>
      <protection hidden="1"/>
    </xf>
    <xf numFmtId="0" fontId="8" fillId="3" borderId="0" xfId="0" applyFont="1" applyFill="1" applyBorder="1" applyAlignment="1" applyProtection="1">
      <alignment horizontal="center" vertical="center"/>
      <protection hidden="1"/>
    </xf>
    <xf numFmtId="0" fontId="8" fillId="3" borderId="14" xfId="0" applyFont="1" applyFill="1" applyBorder="1" applyAlignment="1" applyProtection="1">
      <alignment horizontal="center" vertical="center"/>
      <protection hidden="1"/>
    </xf>
    <xf numFmtId="44" fontId="7" fillId="3" borderId="13" xfId="0" applyNumberFormat="1" applyFont="1" applyFill="1" applyBorder="1" applyAlignment="1" applyProtection="1">
      <alignment horizontal="right" vertical="center" wrapText="1" indent="1"/>
      <protection hidden="1"/>
    </xf>
    <xf numFmtId="0" fontId="5" fillId="3" borderId="0" xfId="0" applyFont="1" applyFill="1" applyBorder="1" applyAlignment="1" applyProtection="1">
      <alignment horizontal="right" vertical="center" wrapText="1" indent="1"/>
      <protection hidden="1"/>
    </xf>
    <xf numFmtId="0" fontId="11" fillId="3" borderId="13" xfId="0" applyFont="1" applyFill="1" applyBorder="1" applyAlignment="1" applyProtection="1">
      <alignment horizontal="center" vertical="center" wrapText="1"/>
      <protection hidden="1"/>
    </xf>
    <xf numFmtId="0" fontId="11" fillId="0" borderId="0" xfId="0" applyFont="1" applyProtection="1">
      <protection hidden="1"/>
    </xf>
    <xf numFmtId="0" fontId="11" fillId="0" borderId="14" xfId="0" applyFont="1" applyBorder="1" applyProtection="1">
      <protection hidden="1"/>
    </xf>
    <xf numFmtId="4" fontId="5" fillId="3" borderId="0" xfId="0" applyNumberFormat="1" applyFont="1" applyFill="1" applyBorder="1" applyAlignment="1" applyProtection="1">
      <alignment horizontal="right" vertical="center" wrapText="1" indent="1"/>
      <protection locked="0"/>
    </xf>
    <xf numFmtId="0" fontId="11" fillId="0" borderId="0" xfId="0" applyFont="1" applyAlignment="1" applyProtection="1">
      <alignment horizontal="center" vertical="center" wrapText="1"/>
      <protection hidden="1"/>
    </xf>
    <xf numFmtId="0" fontId="11" fillId="0" borderId="14" xfId="0" applyFont="1" applyBorder="1" applyAlignment="1" applyProtection="1">
      <alignment horizontal="center" vertical="center" wrapText="1"/>
      <protection hidden="1"/>
    </xf>
    <xf numFmtId="0" fontId="7" fillId="4" borderId="20" xfId="0" applyFont="1" applyFill="1" applyBorder="1" applyAlignment="1" applyProtection="1">
      <alignment horizontal="center" vertical="center"/>
      <protection hidden="1"/>
    </xf>
    <xf numFmtId="0" fontId="7" fillId="4" borderId="18" xfId="0" applyFont="1" applyFill="1" applyBorder="1" applyAlignment="1" applyProtection="1">
      <alignment horizontal="center" vertical="center"/>
      <protection hidden="1"/>
    </xf>
    <xf numFmtId="0" fontId="7" fillId="4" borderId="17" xfId="0" applyFont="1" applyFill="1" applyBorder="1" applyAlignment="1" applyProtection="1">
      <alignment horizontal="center" vertical="center"/>
      <protection hidden="1"/>
    </xf>
    <xf numFmtId="0" fontId="7" fillId="3" borderId="16" xfId="0" applyFont="1" applyFill="1" applyBorder="1" applyAlignment="1" applyProtection="1">
      <alignment horizontal="center" vertical="center" wrapText="1"/>
      <protection hidden="1"/>
    </xf>
    <xf numFmtId="0" fontId="7" fillId="3" borderId="11" xfId="0" applyFont="1" applyFill="1" applyBorder="1" applyAlignment="1" applyProtection="1">
      <alignment horizontal="center" vertical="center" wrapText="1"/>
      <protection hidden="1"/>
    </xf>
    <xf numFmtId="0" fontId="7" fillId="3" borderId="12" xfId="0" applyFont="1" applyFill="1" applyBorder="1" applyAlignment="1" applyProtection="1">
      <alignment horizontal="center" vertical="center" wrapText="1"/>
      <protection hidden="1"/>
    </xf>
    <xf numFmtId="0" fontId="8" fillId="4" borderId="20" xfId="0" applyFont="1" applyFill="1" applyBorder="1" applyAlignment="1" applyProtection="1">
      <alignment horizontal="center" vertical="center"/>
      <protection hidden="1"/>
    </xf>
    <xf numFmtId="0" fontId="8" fillId="4" borderId="17" xfId="0" applyFont="1" applyFill="1" applyBorder="1" applyAlignment="1" applyProtection="1">
      <alignment horizontal="center" vertical="center"/>
      <protection hidden="1"/>
    </xf>
    <xf numFmtId="0" fontId="8" fillId="4" borderId="18" xfId="0" applyFont="1" applyFill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 textRotation="255" wrapText="1"/>
      <protection hidden="1"/>
    </xf>
    <xf numFmtId="0" fontId="1" fillId="0" borderId="14" xfId="0" applyFont="1" applyBorder="1" applyAlignment="1" applyProtection="1">
      <alignment horizontal="center" vertical="center" textRotation="255" wrapText="1"/>
      <protection hidden="1"/>
    </xf>
    <xf numFmtId="0" fontId="1" fillId="0" borderId="13" xfId="0" applyFont="1" applyBorder="1" applyAlignment="1" applyProtection="1">
      <alignment horizontal="center" vertical="center" textRotation="255" wrapText="1"/>
      <protection hidden="1"/>
    </xf>
    <xf numFmtId="4" fontId="1" fillId="0" borderId="0" xfId="0" applyNumberFormat="1" applyFont="1" applyBorder="1" applyAlignment="1" applyProtection="1">
      <alignment horizontal="right" vertical="center" wrapText="1" indent="1"/>
      <protection locked="0"/>
    </xf>
    <xf numFmtId="44" fontId="1" fillId="4" borderId="17" xfId="0" applyNumberFormat="1" applyFont="1" applyFill="1" applyBorder="1" applyAlignment="1" applyProtection="1">
      <alignment horizontal="right" vertical="center" wrapText="1" indent="1"/>
      <protection hidden="1"/>
    </xf>
    <xf numFmtId="44" fontId="1" fillId="4" borderId="18" xfId="0" applyNumberFormat="1" applyFont="1" applyFill="1" applyBorder="1" applyAlignment="1" applyProtection="1">
      <alignment horizontal="right" vertical="center" wrapText="1" indent="1"/>
      <protection hidden="1"/>
    </xf>
    <xf numFmtId="4" fontId="5" fillId="3" borderId="21" xfId="0" applyNumberFormat="1" applyFont="1" applyFill="1" applyBorder="1" applyAlignment="1" applyProtection="1">
      <alignment horizontal="right" vertical="center" wrapText="1" indent="1"/>
      <protection locked="0"/>
    </xf>
    <xf numFmtId="4" fontId="5" fillId="3" borderId="10" xfId="0" applyNumberFormat="1" applyFont="1" applyFill="1" applyBorder="1" applyAlignment="1" applyProtection="1">
      <alignment horizontal="right" vertical="center" wrapText="1" indent="1"/>
      <protection locked="0"/>
    </xf>
    <xf numFmtId="4" fontId="5" fillId="3" borderId="22" xfId="0" applyNumberFormat="1" applyFont="1" applyFill="1" applyBorder="1" applyAlignment="1" applyProtection="1">
      <alignment horizontal="right" vertical="center" wrapText="1" indent="1"/>
      <protection locked="0"/>
    </xf>
    <xf numFmtId="4" fontId="5" fillId="3" borderId="14" xfId="0" applyNumberFormat="1" applyFont="1" applyFill="1" applyBorder="1" applyAlignment="1" applyProtection="1">
      <alignment horizontal="right" vertical="center" wrapText="1" indent="1"/>
      <protection locked="0"/>
    </xf>
    <xf numFmtId="44" fontId="7" fillId="4" borderId="18" xfId="0" applyNumberFormat="1" applyFont="1" applyFill="1" applyBorder="1" applyAlignment="1" applyProtection="1">
      <alignment horizontal="right" vertical="center" wrapText="1" indent="1"/>
      <protection hidden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 indent="1"/>
    </xf>
    <xf numFmtId="0" fontId="1" fillId="0" borderId="14" xfId="0" applyFont="1" applyBorder="1" applyAlignment="1">
      <alignment horizontal="right" vertical="center" wrapText="1" indent="1"/>
    </xf>
    <xf numFmtId="0" fontId="5" fillId="3" borderId="16" xfId="0" applyFont="1" applyFill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" fontId="5" fillId="3" borderId="16" xfId="0" applyNumberFormat="1" applyFont="1" applyFill="1" applyBorder="1" applyAlignment="1" applyProtection="1">
      <alignment horizontal="right" vertical="center" wrapText="1" indent="1"/>
      <protection locked="0"/>
    </xf>
    <xf numFmtId="0" fontId="1" fillId="0" borderId="11" xfId="0" applyFont="1" applyBorder="1" applyAlignment="1">
      <alignment horizontal="right" vertical="center" wrapText="1" indent="1"/>
    </xf>
    <xf numFmtId="0" fontId="1" fillId="0" borderId="12" xfId="0" applyFont="1" applyBorder="1" applyAlignment="1">
      <alignment horizontal="right" vertical="center" wrapText="1" indent="1"/>
    </xf>
    <xf numFmtId="4" fontId="5" fillId="3" borderId="0" xfId="0" applyNumberFormat="1" applyFont="1" applyFill="1" applyBorder="1" applyAlignment="1" applyProtection="1">
      <alignment horizontal="right" vertical="center" wrapText="1" indent="1"/>
      <protection hidden="1"/>
    </xf>
    <xf numFmtId="0" fontId="3" fillId="4" borderId="17" xfId="0" applyFont="1" applyFill="1" applyBorder="1" applyProtection="1">
      <protection hidden="1"/>
    </xf>
    <xf numFmtId="0" fontId="3" fillId="4" borderId="18" xfId="0" applyFont="1" applyFill="1" applyBorder="1" applyProtection="1">
      <protection hidden="1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14" xfId="0" applyFont="1" applyBorder="1" applyAlignment="1" applyProtection="1">
      <alignment horizontal="center" vertical="center" wrapText="1"/>
      <protection locked="0"/>
    </xf>
    <xf numFmtId="0" fontId="11" fillId="4" borderId="20" xfId="0" applyFont="1" applyFill="1" applyBorder="1" applyAlignment="1" applyProtection="1">
      <alignment horizontal="center" vertical="center" wrapText="1"/>
      <protection hidden="1"/>
    </xf>
    <xf numFmtId="0" fontId="11" fillId="4" borderId="17" xfId="0" applyFont="1" applyFill="1" applyBorder="1" applyAlignment="1" applyProtection="1">
      <alignment horizontal="center" vertical="center" wrapText="1"/>
      <protection hidden="1"/>
    </xf>
    <xf numFmtId="0" fontId="11" fillId="4" borderId="18" xfId="0" applyFont="1" applyFill="1" applyBorder="1" applyAlignment="1" applyProtection="1">
      <alignment horizontal="center" vertical="center" wrapText="1"/>
      <protection hidden="1"/>
    </xf>
    <xf numFmtId="4" fontId="5" fillId="3" borderId="16" xfId="0" applyNumberFormat="1" applyFont="1" applyFill="1" applyBorder="1" applyAlignment="1" applyProtection="1">
      <alignment wrapText="1"/>
      <protection locked="0" hidden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5" fillId="3" borderId="16" xfId="0" applyFont="1" applyFill="1" applyBorder="1" applyAlignment="1" applyProtection="1">
      <alignment horizontal="center" vertical="center" wrapText="1"/>
      <protection locked="0" hidden="1"/>
    </xf>
    <xf numFmtId="0" fontId="5" fillId="3" borderId="11" xfId="0" applyFont="1" applyFill="1" applyBorder="1" applyAlignment="1" applyProtection="1">
      <alignment horizontal="center" vertical="center" wrapText="1"/>
      <protection locked="0" hidden="1"/>
    </xf>
    <xf numFmtId="0" fontId="5" fillId="3" borderId="12" xfId="0" applyFont="1" applyFill="1" applyBorder="1" applyAlignment="1" applyProtection="1">
      <alignment horizontal="center" vertical="center" wrapText="1"/>
      <protection locked="0" hidden="1"/>
    </xf>
    <xf numFmtId="0" fontId="7" fillId="3" borderId="0" xfId="0" applyFont="1" applyFill="1" applyBorder="1" applyAlignment="1" applyProtection="1">
      <alignment horizontal="center"/>
      <protection hidden="1"/>
    </xf>
    <xf numFmtId="0" fontId="12" fillId="3" borderId="0" xfId="0" applyFont="1" applyFill="1" applyAlignment="1" applyProtection="1">
      <alignment horizontal="center"/>
      <protection hidden="1"/>
    </xf>
    <xf numFmtId="0" fontId="6" fillId="3" borderId="0" xfId="0" applyFont="1" applyFill="1" applyAlignment="1" applyProtection="1">
      <alignment horizontal="center"/>
      <protection hidden="1"/>
    </xf>
    <xf numFmtId="0" fontId="5" fillId="3" borderId="10" xfId="0" applyFont="1" applyFill="1" applyBorder="1" applyAlignment="1" applyProtection="1">
      <alignment horizontal="center"/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7" fillId="3" borderId="0" xfId="0" applyFont="1" applyFill="1" applyAlignment="1" applyProtection="1">
      <alignment horizontal="justify" wrapText="1"/>
      <protection hidden="1"/>
    </xf>
    <xf numFmtId="0" fontId="1" fillId="0" borderId="0" xfId="0" applyFont="1" applyAlignment="1">
      <alignment horizontal="justify" wrapText="1"/>
    </xf>
    <xf numFmtId="0" fontId="5" fillId="3" borderId="10" xfId="0" applyFont="1" applyFill="1" applyBorder="1" applyAlignment="1" applyProtection="1">
      <alignment horizontal="center"/>
      <protection hidden="1"/>
    </xf>
    <xf numFmtId="44" fontId="3" fillId="0" borderId="10" xfId="0" applyNumberFormat="1" applyFont="1" applyFill="1" applyBorder="1" applyAlignment="1" applyProtection="1">
      <alignment horizontal="center"/>
      <protection hidden="1"/>
    </xf>
    <xf numFmtId="0" fontId="3" fillId="0" borderId="10" xfId="0" applyFont="1" applyFill="1" applyBorder="1" applyAlignment="1" applyProtection="1">
      <alignment horizontal="center"/>
      <protection hidden="1"/>
    </xf>
    <xf numFmtId="49" fontId="5" fillId="3" borderId="10" xfId="0" applyNumberFormat="1" applyFont="1" applyFill="1" applyBorder="1" applyAlignment="1" applyProtection="1">
      <alignment horizontal="center"/>
      <protection locked="0"/>
    </xf>
    <xf numFmtId="15" fontId="5" fillId="3" borderId="10" xfId="0" applyNumberFormat="1" applyFont="1" applyFill="1" applyBorder="1" applyAlignment="1" applyProtection="1">
      <alignment horizontal="center"/>
      <protection locked="0"/>
    </xf>
    <xf numFmtId="44" fontId="8" fillId="4" borderId="13" xfId="0" applyNumberFormat="1" applyFont="1" applyFill="1" applyBorder="1" applyAlignment="1" applyProtection="1">
      <alignment horizontal="center" vertical="center" wrapText="1"/>
      <protection hidden="1"/>
    </xf>
    <xf numFmtId="0" fontId="3" fillId="3" borderId="0" xfId="0" applyFont="1" applyFill="1" applyBorder="1" applyAlignment="1" applyProtection="1">
      <alignment horizontal="center" vertical="center" textRotation="255" wrapText="1"/>
      <protection hidden="1"/>
    </xf>
    <xf numFmtId="0" fontId="3" fillId="3" borderId="10" xfId="0" applyFont="1" applyFill="1" applyBorder="1" applyAlignment="1" applyProtection="1">
      <alignment horizontal="center" vertical="center" textRotation="255" wrapText="1"/>
      <protection hidden="1"/>
    </xf>
    <xf numFmtId="0" fontId="7" fillId="3" borderId="16" xfId="0" applyFont="1" applyFill="1" applyBorder="1" applyAlignment="1" applyProtection="1">
      <alignment horizontal="center" vertical="center" textRotation="255" wrapText="1"/>
      <protection hidden="1"/>
    </xf>
    <xf numFmtId="0" fontId="7" fillId="3" borderId="12" xfId="0" applyFont="1" applyFill="1" applyBorder="1" applyAlignment="1" applyProtection="1">
      <alignment horizontal="center" vertical="center" textRotation="255" wrapText="1"/>
      <protection hidden="1"/>
    </xf>
    <xf numFmtId="0" fontId="7" fillId="3" borderId="13" xfId="0" applyFont="1" applyFill="1" applyBorder="1" applyAlignment="1" applyProtection="1">
      <alignment horizontal="center" vertical="center" textRotation="255" wrapText="1"/>
      <protection hidden="1"/>
    </xf>
    <xf numFmtId="0" fontId="7" fillId="3" borderId="14" xfId="0" applyFont="1" applyFill="1" applyBorder="1" applyAlignment="1" applyProtection="1">
      <alignment horizontal="center" vertical="center" textRotation="255" wrapText="1"/>
      <protection hidden="1"/>
    </xf>
    <xf numFmtId="0" fontId="7" fillId="3" borderId="21" xfId="0" applyFont="1" applyFill="1" applyBorder="1" applyAlignment="1" applyProtection="1">
      <alignment horizontal="center" vertical="center" textRotation="255" wrapText="1"/>
      <protection hidden="1"/>
    </xf>
    <xf numFmtId="0" fontId="7" fillId="3" borderId="22" xfId="0" applyFont="1" applyFill="1" applyBorder="1" applyAlignment="1" applyProtection="1">
      <alignment horizontal="center" vertical="center" textRotation="255" wrapText="1"/>
      <protection hidden="1"/>
    </xf>
    <xf numFmtId="0" fontId="8" fillId="4" borderId="16" xfId="0" applyFont="1" applyFill="1" applyBorder="1" applyAlignment="1" applyProtection="1">
      <alignment horizontal="center" vertical="center"/>
      <protection hidden="1"/>
    </xf>
    <xf numFmtId="0" fontId="8" fillId="4" borderId="11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top"/>
      <protection hidden="1"/>
    </xf>
    <xf numFmtId="0" fontId="3" fillId="3" borderId="12" xfId="0" applyFont="1" applyFill="1" applyBorder="1" applyAlignment="1" applyProtection="1">
      <alignment horizontal="center" vertical="center" textRotation="255" wrapText="1"/>
      <protection hidden="1"/>
    </xf>
    <xf numFmtId="0" fontId="3" fillId="3" borderId="14" xfId="0" applyFont="1" applyFill="1" applyBorder="1" applyAlignment="1" applyProtection="1">
      <alignment horizontal="center" vertical="center" textRotation="255" wrapText="1"/>
      <protection hidden="1"/>
    </xf>
    <xf numFmtId="0" fontId="3" fillId="3" borderId="21" xfId="0" applyFont="1" applyFill="1" applyBorder="1" applyAlignment="1" applyProtection="1">
      <alignment horizontal="center" vertical="center" textRotation="255" wrapText="1"/>
      <protection hidden="1"/>
    </xf>
    <xf numFmtId="0" fontId="3" fillId="3" borderId="22" xfId="0" applyFont="1" applyFill="1" applyBorder="1" applyAlignment="1" applyProtection="1">
      <alignment horizontal="center" vertical="center" textRotation="255" wrapText="1"/>
      <protection hidden="1"/>
    </xf>
    <xf numFmtId="0" fontId="5" fillId="0" borderId="11" xfId="0" applyFont="1" applyFill="1" applyBorder="1" applyAlignment="1" applyProtection="1">
      <alignment vertical="center" wrapText="1"/>
      <protection hidden="1"/>
    </xf>
    <xf numFmtId="4" fontId="5" fillId="3" borderId="0" xfId="0" applyNumberFormat="1" applyFont="1" applyFill="1" applyBorder="1" applyAlignment="1" applyProtection="1">
      <alignment horizontal="right" vertical="center" wrapText="1" indent="1"/>
      <protection locked="0" hidden="1"/>
    </xf>
    <xf numFmtId="4" fontId="5" fillId="3" borderId="14" xfId="0" applyNumberFormat="1" applyFont="1" applyFill="1" applyBorder="1" applyAlignment="1" applyProtection="1">
      <alignment horizontal="right" vertical="center" wrapText="1" indent="1"/>
      <protection locked="0" hidden="1"/>
    </xf>
    <xf numFmtId="4" fontId="5" fillId="3" borderId="10" xfId="0" applyNumberFormat="1" applyFont="1" applyFill="1" applyBorder="1" applyAlignment="1" applyProtection="1">
      <alignment horizontal="right" vertical="center" wrapText="1" indent="1"/>
      <protection locked="0" hidden="1"/>
    </xf>
    <xf numFmtId="4" fontId="5" fillId="3" borderId="22" xfId="0" applyNumberFormat="1" applyFont="1" applyFill="1" applyBorder="1" applyAlignment="1" applyProtection="1">
      <alignment horizontal="right" vertical="center" wrapText="1" indent="1"/>
      <protection locked="0" hidden="1"/>
    </xf>
    <xf numFmtId="0" fontId="5" fillId="3" borderId="18" xfId="0" applyFont="1" applyFill="1" applyBorder="1" applyAlignment="1" applyProtection="1">
      <alignment horizontal="center" vertical="center" wrapText="1"/>
      <protection locked="0"/>
    </xf>
    <xf numFmtId="4" fontId="5" fillId="3" borderId="20" xfId="0" applyNumberFormat="1" applyFont="1" applyFill="1" applyBorder="1" applyAlignment="1" applyProtection="1">
      <alignment horizontal="right" vertical="center" wrapText="1" indent="1"/>
      <protection locked="0"/>
    </xf>
    <xf numFmtId="4" fontId="5" fillId="3" borderId="18" xfId="0" applyNumberFormat="1" applyFont="1" applyFill="1" applyBorder="1" applyAlignment="1" applyProtection="1">
      <alignment horizontal="right" vertical="center" wrapText="1" indent="1"/>
      <protection locked="0"/>
    </xf>
    <xf numFmtId="4" fontId="5" fillId="3" borderId="16" xfId="0" applyNumberFormat="1" applyFont="1" applyFill="1" applyBorder="1" applyAlignment="1" applyProtection="1">
      <alignment horizontal="right" vertical="center" wrapText="1" indent="1"/>
      <protection locked="0" hidden="1"/>
    </xf>
    <xf numFmtId="4" fontId="5" fillId="3" borderId="11" xfId="0" applyNumberFormat="1" applyFont="1" applyFill="1" applyBorder="1" applyAlignment="1" applyProtection="1">
      <alignment horizontal="right" vertical="center" wrapText="1" indent="1"/>
      <protection locked="0" hidden="1"/>
    </xf>
    <xf numFmtId="4" fontId="5" fillId="3" borderId="12" xfId="0" applyNumberFormat="1" applyFont="1" applyFill="1" applyBorder="1" applyAlignment="1" applyProtection="1">
      <alignment horizontal="right" vertical="center" wrapText="1" indent="1"/>
      <protection locked="0" hidden="1"/>
    </xf>
    <xf numFmtId="0" fontId="5" fillId="3" borderId="21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22" xfId="0" applyFont="1" applyFill="1" applyBorder="1" applyAlignment="1" applyProtection="1">
      <alignment horizontal="center" vertical="center" wrapText="1"/>
      <protection locked="0"/>
    </xf>
    <xf numFmtId="0" fontId="8" fillId="4" borderId="17" xfId="0" applyFont="1" applyFill="1" applyBorder="1" applyAlignment="1" applyProtection="1">
      <alignment horizontal="center" vertical="center" wrapText="1"/>
      <protection hidden="1"/>
    </xf>
    <xf numFmtId="0" fontId="8" fillId="4" borderId="18" xfId="0" applyFont="1" applyFill="1" applyBorder="1" applyAlignment="1" applyProtection="1">
      <alignment horizontal="center" vertical="center" wrapText="1"/>
      <protection hidden="1"/>
    </xf>
    <xf numFmtId="0" fontId="5" fillId="3" borderId="11" xfId="0" applyFont="1" applyFill="1" applyBorder="1" applyAlignment="1" applyProtection="1">
      <alignment horizontal="center" vertical="center" wrapText="1"/>
      <protection locked="0"/>
    </xf>
    <xf numFmtId="0" fontId="5" fillId="3" borderId="12" xfId="0" applyFont="1" applyFill="1" applyBorder="1" applyAlignment="1" applyProtection="1">
      <alignment horizontal="center" vertical="center" wrapText="1"/>
      <protection locked="0"/>
    </xf>
    <xf numFmtId="4" fontId="5" fillId="3" borderId="11" xfId="0" applyNumberFormat="1" applyFont="1" applyFill="1" applyBorder="1" applyAlignment="1" applyProtection="1">
      <alignment horizontal="right" vertical="center" wrapText="1" indent="1"/>
      <protection locked="0"/>
    </xf>
    <xf numFmtId="4" fontId="5" fillId="3" borderId="12" xfId="0" applyNumberFormat="1" applyFont="1" applyFill="1" applyBorder="1" applyAlignment="1" applyProtection="1">
      <alignment horizontal="right" vertical="center" wrapText="1" indent="1"/>
      <protection locked="0"/>
    </xf>
    <xf numFmtId="0" fontId="5" fillId="3" borderId="21" xfId="0" applyFont="1" applyFill="1" applyBorder="1" applyAlignment="1" applyProtection="1">
      <alignment horizontal="center" vertical="center" wrapText="1"/>
      <protection hidden="1"/>
    </xf>
    <xf numFmtId="0" fontId="5" fillId="3" borderId="10" xfId="0" applyFont="1" applyFill="1" applyBorder="1" applyAlignment="1" applyProtection="1">
      <alignment horizontal="center" vertical="center" wrapText="1"/>
      <protection hidden="1"/>
    </xf>
    <xf numFmtId="0" fontId="5" fillId="3" borderId="22" xfId="0" applyFont="1" applyFill="1" applyBorder="1" applyAlignment="1" applyProtection="1">
      <alignment horizontal="center" vertical="center" wrapText="1"/>
      <protection hidden="1"/>
    </xf>
    <xf numFmtId="4" fontId="5" fillId="3" borderId="21" xfId="0" applyNumberFormat="1" applyFont="1" applyFill="1" applyBorder="1" applyAlignment="1" applyProtection="1">
      <alignment horizontal="right" vertical="center" wrapText="1" indent="1"/>
      <protection hidden="1"/>
    </xf>
    <xf numFmtId="4" fontId="5" fillId="3" borderId="10" xfId="0" applyNumberFormat="1" applyFont="1" applyFill="1" applyBorder="1" applyAlignment="1" applyProtection="1">
      <alignment horizontal="right" vertical="center" wrapText="1" indent="1"/>
      <protection hidden="1"/>
    </xf>
    <xf numFmtId="44" fontId="7" fillId="3" borderId="0" xfId="0" applyNumberFormat="1" applyFont="1" applyFill="1" applyBorder="1" applyAlignment="1" applyProtection="1">
      <alignment horizontal="right" vertical="center" wrapText="1" indent="1"/>
      <protection hidden="1"/>
    </xf>
    <xf numFmtId="0" fontId="11" fillId="3" borderId="0" xfId="0" applyFont="1" applyFill="1" applyBorder="1" applyAlignment="1" applyProtection="1">
      <alignment horizontal="center" vertical="center" wrapText="1"/>
      <protection hidden="1"/>
    </xf>
    <xf numFmtId="0" fontId="11" fillId="3" borderId="14" xfId="0" applyFont="1" applyFill="1" applyBorder="1" applyAlignment="1" applyProtection="1">
      <alignment horizontal="center" vertical="center" wrapText="1"/>
      <protection hidden="1"/>
    </xf>
    <xf numFmtId="0" fontId="7" fillId="3" borderId="16" xfId="0" applyFont="1" applyFill="1" applyBorder="1" applyAlignment="1" applyProtection="1">
      <alignment horizontal="center" vertical="center"/>
      <protection hidden="1"/>
    </xf>
    <xf numFmtId="0" fontId="5" fillId="3" borderId="20" xfId="0" applyFont="1" applyFill="1" applyBorder="1" applyAlignment="1" applyProtection="1">
      <alignment horizontal="center" vertical="center" wrapText="1"/>
      <protection hidden="1"/>
    </xf>
    <xf numFmtId="0" fontId="5" fillId="3" borderId="17" xfId="0" applyFont="1" applyFill="1" applyBorder="1" applyAlignment="1" applyProtection="1">
      <alignment horizontal="center" vertical="center" wrapText="1"/>
      <protection hidden="1"/>
    </xf>
    <xf numFmtId="0" fontId="5" fillId="3" borderId="18" xfId="0" applyFont="1" applyFill="1" applyBorder="1" applyAlignment="1" applyProtection="1">
      <alignment horizontal="center" vertical="center" wrapText="1"/>
      <protection hidden="1"/>
    </xf>
    <xf numFmtId="4" fontId="5" fillId="3" borderId="20" xfId="0" applyNumberFormat="1" applyFont="1" applyFill="1" applyBorder="1" applyAlignment="1" applyProtection="1">
      <alignment horizontal="right" vertical="center" wrapText="1" indent="1"/>
      <protection hidden="1"/>
    </xf>
    <xf numFmtId="4" fontId="5" fillId="3" borderId="17" xfId="0" applyNumberFormat="1" applyFont="1" applyFill="1" applyBorder="1" applyAlignment="1" applyProtection="1">
      <alignment horizontal="right" vertical="center" wrapText="1" indent="1"/>
      <protection hidden="1"/>
    </xf>
    <xf numFmtId="4" fontId="5" fillId="3" borderId="11" xfId="0" applyNumberFormat="1" applyFont="1" applyFill="1" applyBorder="1" applyAlignment="1" applyProtection="1">
      <alignment wrapText="1"/>
      <protection locked="0" hidden="1"/>
    </xf>
    <xf numFmtId="4" fontId="5" fillId="3" borderId="12" xfId="0" applyNumberFormat="1" applyFont="1" applyFill="1" applyBorder="1" applyAlignment="1" applyProtection="1">
      <alignment wrapText="1"/>
      <protection locked="0" hidden="1"/>
    </xf>
    <xf numFmtId="49" fontId="5" fillId="3" borderId="10" xfId="0" applyNumberFormat="1" applyFont="1" applyFill="1" applyBorder="1" applyAlignment="1" applyProtection="1">
      <alignment horizontal="center"/>
      <protection hidden="1"/>
    </xf>
    <xf numFmtId="15" fontId="5" fillId="3" borderId="1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hidden="1"/>
    </xf>
    <xf numFmtId="0" fontId="4" fillId="4" borderId="23" xfId="0" applyFont="1" applyFill="1" applyBorder="1" applyAlignment="1" applyProtection="1">
      <alignment horizontal="center" vertical="center" wrapText="1"/>
      <protection hidden="1"/>
    </xf>
    <xf numFmtId="0" fontId="4" fillId="4" borderId="24" xfId="0" applyFont="1" applyFill="1" applyBorder="1" applyAlignment="1" applyProtection="1">
      <alignment horizontal="center" vertical="center" wrapText="1"/>
      <protection hidden="1"/>
    </xf>
    <xf numFmtId="0" fontId="4" fillId="4" borderId="25" xfId="0" applyFont="1" applyFill="1" applyBorder="1" applyAlignment="1" applyProtection="1">
      <alignment horizontal="center" vertical="center" wrapText="1"/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INSTRUCTIVO!A18"/><Relationship Id="rId13" Type="http://schemas.openxmlformats.org/officeDocument/2006/relationships/hyperlink" Target="#INSTRUCTIVO!A1"/><Relationship Id="rId3" Type="http://schemas.openxmlformats.org/officeDocument/2006/relationships/hyperlink" Target="#INSTRUCTIVO!A12"/><Relationship Id="rId7" Type="http://schemas.openxmlformats.org/officeDocument/2006/relationships/hyperlink" Target="#INSTRUCTIVO!A16"/><Relationship Id="rId12" Type="http://schemas.openxmlformats.org/officeDocument/2006/relationships/hyperlink" Target="#INSTRUCTIVO!A22"/><Relationship Id="rId2" Type="http://schemas.openxmlformats.org/officeDocument/2006/relationships/hyperlink" Target="#INSTRUCTIVO!A11"/><Relationship Id="rId1" Type="http://schemas.openxmlformats.org/officeDocument/2006/relationships/hyperlink" Target="#INSTRUCTIVO!A23"/><Relationship Id="rId6" Type="http://schemas.openxmlformats.org/officeDocument/2006/relationships/hyperlink" Target="#INSTRUCTIVO!A15"/><Relationship Id="rId11" Type="http://schemas.openxmlformats.org/officeDocument/2006/relationships/hyperlink" Target="#INSTRUCTIVO!A21"/><Relationship Id="rId5" Type="http://schemas.openxmlformats.org/officeDocument/2006/relationships/hyperlink" Target="#INSTRUCTIVO!A14"/><Relationship Id="rId15" Type="http://schemas.openxmlformats.org/officeDocument/2006/relationships/image" Target="../media/image3.png"/><Relationship Id="rId10" Type="http://schemas.openxmlformats.org/officeDocument/2006/relationships/hyperlink" Target="#INSTRUCTIVO!A20"/><Relationship Id="rId4" Type="http://schemas.openxmlformats.org/officeDocument/2006/relationships/hyperlink" Target="#INSTRUCTIVO!A13"/><Relationship Id="rId9" Type="http://schemas.openxmlformats.org/officeDocument/2006/relationships/hyperlink" Target="#INSTRUCTIVO!A19"/><Relationship Id="rId14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0134" name="Line 5">
          <a:extLst>
            <a:ext uri="{FF2B5EF4-FFF2-40B4-BE49-F238E27FC236}">
              <a16:creationId xmlns:a16="http://schemas.microsoft.com/office/drawing/2014/main" id="{B95B0DF3-B190-346D-B1ED-4DD274975077}"/>
            </a:ext>
          </a:extLst>
        </xdr:cNvPr>
        <xdr:cNvSpPr>
          <a:spLocks noChangeShapeType="1"/>
        </xdr:cNvSpPr>
      </xdr:nvSpPr>
      <xdr:spPr bwMode="auto">
        <a:xfrm flipV="1">
          <a:off x="153035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0135" name="Line 6">
          <a:extLst>
            <a:ext uri="{FF2B5EF4-FFF2-40B4-BE49-F238E27FC236}">
              <a16:creationId xmlns:a16="http://schemas.microsoft.com/office/drawing/2014/main" id="{6CF8187C-DD11-5794-3E0F-FB3D4972FB41}"/>
            </a:ext>
          </a:extLst>
        </xdr:cNvPr>
        <xdr:cNvSpPr>
          <a:spLocks noChangeShapeType="1"/>
        </xdr:cNvSpPr>
      </xdr:nvSpPr>
      <xdr:spPr bwMode="auto">
        <a:xfrm flipV="1">
          <a:off x="153035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0136" name="Rectangle 8">
          <a:extLst>
            <a:ext uri="{FF2B5EF4-FFF2-40B4-BE49-F238E27FC236}">
              <a16:creationId xmlns:a16="http://schemas.microsoft.com/office/drawing/2014/main" id="{1345C9BF-A2FE-D2F9-9E98-50B885F061BD}"/>
            </a:ext>
          </a:extLst>
        </xdr:cNvPr>
        <xdr:cNvSpPr>
          <a:spLocks noChangeArrowheads="1"/>
        </xdr:cNvSpPr>
      </xdr:nvSpPr>
      <xdr:spPr bwMode="auto">
        <a:xfrm>
          <a:off x="153035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0137" name="Rectangle 9">
          <a:extLst>
            <a:ext uri="{FF2B5EF4-FFF2-40B4-BE49-F238E27FC236}">
              <a16:creationId xmlns:a16="http://schemas.microsoft.com/office/drawing/2014/main" id="{8D9AE6F2-55A1-8EB1-C019-19286245054B}"/>
            </a:ext>
          </a:extLst>
        </xdr:cNvPr>
        <xdr:cNvSpPr>
          <a:spLocks noChangeArrowheads="1"/>
        </xdr:cNvSpPr>
      </xdr:nvSpPr>
      <xdr:spPr bwMode="auto">
        <a:xfrm>
          <a:off x="153035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0138" name="Rectangle 10">
          <a:extLst>
            <a:ext uri="{FF2B5EF4-FFF2-40B4-BE49-F238E27FC236}">
              <a16:creationId xmlns:a16="http://schemas.microsoft.com/office/drawing/2014/main" id="{5E1AC130-441A-5FE4-1292-D38B231E40C8}"/>
            </a:ext>
          </a:extLst>
        </xdr:cNvPr>
        <xdr:cNvSpPr>
          <a:spLocks noChangeArrowheads="1"/>
        </xdr:cNvSpPr>
      </xdr:nvSpPr>
      <xdr:spPr bwMode="auto">
        <a:xfrm>
          <a:off x="153035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0139" name="Rectangle 11">
          <a:extLst>
            <a:ext uri="{FF2B5EF4-FFF2-40B4-BE49-F238E27FC236}">
              <a16:creationId xmlns:a16="http://schemas.microsoft.com/office/drawing/2014/main" id="{17A115D5-617E-2E2D-92A5-6789D3D81757}"/>
            </a:ext>
          </a:extLst>
        </xdr:cNvPr>
        <xdr:cNvSpPr>
          <a:spLocks noChangeArrowheads="1"/>
        </xdr:cNvSpPr>
      </xdr:nvSpPr>
      <xdr:spPr bwMode="auto">
        <a:xfrm>
          <a:off x="153035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0140" name="Line 12">
          <a:extLst>
            <a:ext uri="{FF2B5EF4-FFF2-40B4-BE49-F238E27FC236}">
              <a16:creationId xmlns:a16="http://schemas.microsoft.com/office/drawing/2014/main" id="{CF3ED7D7-1C4F-3A68-8429-157972C2778C}"/>
            </a:ext>
          </a:extLst>
        </xdr:cNvPr>
        <xdr:cNvSpPr>
          <a:spLocks noChangeShapeType="1"/>
        </xdr:cNvSpPr>
      </xdr:nvSpPr>
      <xdr:spPr bwMode="auto">
        <a:xfrm>
          <a:off x="153035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0141" name="Line 13">
          <a:extLst>
            <a:ext uri="{FF2B5EF4-FFF2-40B4-BE49-F238E27FC236}">
              <a16:creationId xmlns:a16="http://schemas.microsoft.com/office/drawing/2014/main" id="{A5FCF084-5220-CA46-59B6-8A152EB3A8AC}"/>
            </a:ext>
          </a:extLst>
        </xdr:cNvPr>
        <xdr:cNvSpPr>
          <a:spLocks noChangeShapeType="1"/>
        </xdr:cNvSpPr>
      </xdr:nvSpPr>
      <xdr:spPr bwMode="auto">
        <a:xfrm>
          <a:off x="153035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0</xdr:colOff>
      <xdr:row>19</xdr:row>
      <xdr:rowOff>0</xdr:rowOff>
    </xdr:from>
    <xdr:to>
      <xdr:col>37</xdr:col>
      <xdr:colOff>0</xdr:colOff>
      <xdr:row>20</xdr:row>
      <xdr:rowOff>0</xdr:rowOff>
    </xdr:to>
    <xdr:sp macro="" textlink="">
      <xdr:nvSpPr>
        <xdr:cNvPr id="50142" name="Line 19">
          <a:extLst>
            <a:ext uri="{FF2B5EF4-FFF2-40B4-BE49-F238E27FC236}">
              <a16:creationId xmlns:a16="http://schemas.microsoft.com/office/drawing/2014/main" id="{2B674921-9664-5E74-5E5F-B7A844265C72}"/>
            </a:ext>
          </a:extLst>
        </xdr:cNvPr>
        <xdr:cNvSpPr>
          <a:spLocks noChangeShapeType="1"/>
        </xdr:cNvSpPr>
      </xdr:nvSpPr>
      <xdr:spPr bwMode="auto">
        <a:xfrm flipV="1">
          <a:off x="6470650" y="3378200"/>
          <a:ext cx="0" cy="25400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12</xdr:col>
      <xdr:colOff>93691</xdr:colOff>
      <xdr:row>9</xdr:row>
      <xdr:rowOff>123825</xdr:rowOff>
    </xdr:from>
    <xdr:ext cx="1313886" cy="141001"/>
    <xdr:sp macro="" textlink="">
      <xdr:nvSpPr>
        <xdr:cNvPr id="2" name="Text Box 21">
          <a:extLst>
            <a:ext uri="{FF2B5EF4-FFF2-40B4-BE49-F238E27FC236}">
              <a16:creationId xmlns:a16="http://schemas.microsoft.com/office/drawing/2014/main" id="{11884FEF-9C6E-3E4F-F56C-3BD3E01F47C0}"/>
            </a:ext>
          </a:extLst>
        </xdr:cNvPr>
        <xdr:cNvSpPr txBox="1">
          <a:spLocks noChangeArrowheads="1"/>
        </xdr:cNvSpPr>
      </xdr:nvSpPr>
      <xdr:spPr>
        <a:xfrm>
          <a:off x="2254919" y="1728036"/>
          <a:ext cx="1313886" cy="141001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s-ES" sz="8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DESGLOSE DE EGRESOS</a:t>
          </a:r>
        </a:p>
      </xdr:txBody>
    </xdr:sp>
    <xdr:clientData/>
  </xdr:oneCellAnchor>
  <xdr:twoCellAnchor>
    <xdr:from>
      <xdr:col>29</xdr:col>
      <xdr:colOff>25400</xdr:colOff>
      <xdr:row>70</xdr:row>
      <xdr:rowOff>63500</xdr:rowOff>
    </xdr:from>
    <xdr:to>
      <xdr:col>29</xdr:col>
      <xdr:colOff>146050</xdr:colOff>
      <xdr:row>71</xdr:row>
      <xdr:rowOff>114300</xdr:rowOff>
    </xdr:to>
    <xdr:sp macro="" textlink="">
      <xdr:nvSpPr>
        <xdr:cNvPr id="50144" name="Rectangle 23">
          <a:extLst>
            <a:ext uri="{FF2B5EF4-FFF2-40B4-BE49-F238E27FC236}">
              <a16:creationId xmlns:a16="http://schemas.microsoft.com/office/drawing/2014/main" id="{D65DCDF9-DF8A-A8BD-B443-DE9ADB931757}"/>
            </a:ext>
          </a:extLst>
        </xdr:cNvPr>
        <xdr:cNvSpPr>
          <a:spLocks noChangeArrowheads="1"/>
        </xdr:cNvSpPr>
      </xdr:nvSpPr>
      <xdr:spPr bwMode="auto">
        <a:xfrm>
          <a:off x="5111750" y="11728450"/>
          <a:ext cx="114300" cy="209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57150</xdr:colOff>
      <xdr:row>22</xdr:row>
      <xdr:rowOff>0</xdr:rowOff>
    </xdr:from>
    <xdr:to>
      <xdr:col>2</xdr:col>
      <xdr:colOff>158750</xdr:colOff>
      <xdr:row>22</xdr:row>
      <xdr:rowOff>0</xdr:rowOff>
    </xdr:to>
    <xdr:sp macro="" textlink="">
      <xdr:nvSpPr>
        <xdr:cNvPr id="50145" name="Rectangle 24">
          <a:extLst>
            <a:ext uri="{FF2B5EF4-FFF2-40B4-BE49-F238E27FC236}">
              <a16:creationId xmlns:a16="http://schemas.microsoft.com/office/drawing/2014/main" id="{3DF246F2-41F7-8910-29EA-82434BDBF5AC}"/>
            </a:ext>
          </a:extLst>
        </xdr:cNvPr>
        <xdr:cNvSpPr>
          <a:spLocks noChangeArrowheads="1"/>
        </xdr:cNvSpPr>
      </xdr:nvSpPr>
      <xdr:spPr bwMode="auto">
        <a:xfrm>
          <a:off x="222250" y="3949700"/>
          <a:ext cx="2667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57150</xdr:colOff>
      <xdr:row>22</xdr:row>
      <xdr:rowOff>0</xdr:rowOff>
    </xdr:from>
    <xdr:to>
      <xdr:col>17</xdr:col>
      <xdr:colOff>158750</xdr:colOff>
      <xdr:row>22</xdr:row>
      <xdr:rowOff>0</xdr:rowOff>
    </xdr:to>
    <xdr:sp macro="" textlink="">
      <xdr:nvSpPr>
        <xdr:cNvPr id="50146" name="Rectangle 25">
          <a:extLst>
            <a:ext uri="{FF2B5EF4-FFF2-40B4-BE49-F238E27FC236}">
              <a16:creationId xmlns:a16="http://schemas.microsoft.com/office/drawing/2014/main" id="{1EAEA36F-0485-3C27-4387-8AD48E8E23D1}"/>
            </a:ext>
          </a:extLst>
        </xdr:cNvPr>
        <xdr:cNvSpPr>
          <a:spLocks noChangeArrowheads="1"/>
        </xdr:cNvSpPr>
      </xdr:nvSpPr>
      <xdr:spPr bwMode="auto">
        <a:xfrm>
          <a:off x="2857500" y="3949700"/>
          <a:ext cx="2667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44450</xdr:colOff>
      <xdr:row>30</xdr:row>
      <xdr:rowOff>0</xdr:rowOff>
    </xdr:from>
    <xdr:to>
      <xdr:col>32</xdr:col>
      <xdr:colOff>158750</xdr:colOff>
      <xdr:row>30</xdr:row>
      <xdr:rowOff>0</xdr:rowOff>
    </xdr:to>
    <xdr:sp macro="" textlink="">
      <xdr:nvSpPr>
        <xdr:cNvPr id="50147" name="Rectangle 26">
          <a:extLst>
            <a:ext uri="{FF2B5EF4-FFF2-40B4-BE49-F238E27FC236}">
              <a16:creationId xmlns:a16="http://schemas.microsoft.com/office/drawing/2014/main" id="{CDB5F8DC-79D6-A505-8688-6BC152D26FB5}"/>
            </a:ext>
          </a:extLst>
        </xdr:cNvPr>
        <xdr:cNvSpPr>
          <a:spLocks noChangeArrowheads="1"/>
        </xdr:cNvSpPr>
      </xdr:nvSpPr>
      <xdr:spPr bwMode="auto">
        <a:xfrm>
          <a:off x="5435600" y="5219700"/>
          <a:ext cx="3302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52</xdr:row>
      <xdr:rowOff>12700</xdr:rowOff>
    </xdr:from>
    <xdr:to>
      <xdr:col>44</xdr:col>
      <xdr:colOff>6350</xdr:colOff>
      <xdr:row>53</xdr:row>
      <xdr:rowOff>152400</xdr:rowOff>
    </xdr:to>
    <xdr:sp macro="" textlink="">
      <xdr:nvSpPr>
        <xdr:cNvPr id="50148" name="AutoShape 30">
          <a:extLst>
            <a:ext uri="{FF2B5EF4-FFF2-40B4-BE49-F238E27FC236}">
              <a16:creationId xmlns:a16="http://schemas.microsoft.com/office/drawing/2014/main" id="{FC36C1AB-C634-FBF3-13C4-562239A17449}"/>
            </a:ext>
          </a:extLst>
        </xdr:cNvPr>
        <xdr:cNvSpPr>
          <a:spLocks noChangeArrowheads="1"/>
        </xdr:cNvSpPr>
      </xdr:nvSpPr>
      <xdr:spPr bwMode="auto">
        <a:xfrm>
          <a:off x="5607050" y="8724900"/>
          <a:ext cx="2133600" cy="298450"/>
        </a:xfrm>
        <a:prstGeom prst="roundRect">
          <a:avLst>
            <a:gd name="adj" fmla="val 27588"/>
          </a:avLst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44</xdr:col>
      <xdr:colOff>6350</xdr:colOff>
      <xdr:row>76</xdr:row>
      <xdr:rowOff>6350</xdr:rowOff>
    </xdr:to>
    <xdr:sp macro="" textlink="">
      <xdr:nvSpPr>
        <xdr:cNvPr id="50149" name="AutoShape 17">
          <a:extLst>
            <a:ext uri="{FF2B5EF4-FFF2-40B4-BE49-F238E27FC236}">
              <a16:creationId xmlns:a16="http://schemas.microsoft.com/office/drawing/2014/main" id="{C89E9120-A4EC-E203-EFD7-336191FEAC1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740650" cy="12719050"/>
        </a:xfrm>
        <a:prstGeom prst="roundRect">
          <a:avLst>
            <a:gd name="adj" fmla="val 2556"/>
          </a:avLst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76</xdr:row>
      <xdr:rowOff>88900</xdr:rowOff>
    </xdr:from>
    <xdr:to>
      <xdr:col>29</xdr:col>
      <xdr:colOff>0</xdr:colOff>
      <xdr:row>81</xdr:row>
      <xdr:rowOff>0</xdr:rowOff>
    </xdr:to>
    <xdr:sp macro="" textlink="">
      <xdr:nvSpPr>
        <xdr:cNvPr id="50150" name="AutoShape 16">
          <a:extLst>
            <a:ext uri="{FF2B5EF4-FFF2-40B4-BE49-F238E27FC236}">
              <a16:creationId xmlns:a16="http://schemas.microsoft.com/office/drawing/2014/main" id="{6AE51E57-F39E-B051-D98F-2A982C2845E3}"/>
            </a:ext>
          </a:extLst>
        </xdr:cNvPr>
        <xdr:cNvSpPr>
          <a:spLocks noChangeArrowheads="1"/>
        </xdr:cNvSpPr>
      </xdr:nvSpPr>
      <xdr:spPr bwMode="auto">
        <a:xfrm>
          <a:off x="0" y="12801600"/>
          <a:ext cx="5086350" cy="717550"/>
        </a:xfrm>
        <a:prstGeom prst="roundRect">
          <a:avLst>
            <a:gd name="adj" fmla="val 16667"/>
          </a:avLst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32</xdr:col>
      <xdr:colOff>0</xdr:colOff>
      <xdr:row>64</xdr:row>
      <xdr:rowOff>6350</xdr:rowOff>
    </xdr:from>
    <xdr:to>
      <xdr:col>44</xdr:col>
      <xdr:colOff>6350</xdr:colOff>
      <xdr:row>65</xdr:row>
      <xdr:rowOff>152400</xdr:rowOff>
    </xdr:to>
    <xdr:sp macro="" textlink="">
      <xdr:nvSpPr>
        <xdr:cNvPr id="50151" name="AutoShape 30">
          <a:extLst>
            <a:ext uri="{FF2B5EF4-FFF2-40B4-BE49-F238E27FC236}">
              <a16:creationId xmlns:a16="http://schemas.microsoft.com/office/drawing/2014/main" id="{1763F4C5-E44B-7F60-FCAE-438D905FE3EE}"/>
            </a:ext>
          </a:extLst>
        </xdr:cNvPr>
        <xdr:cNvSpPr>
          <a:spLocks noChangeArrowheads="1"/>
        </xdr:cNvSpPr>
      </xdr:nvSpPr>
      <xdr:spPr bwMode="auto">
        <a:xfrm>
          <a:off x="5607050" y="10718800"/>
          <a:ext cx="2133600" cy="304800"/>
        </a:xfrm>
        <a:prstGeom prst="roundRect">
          <a:avLst>
            <a:gd name="adj" fmla="val 27588"/>
          </a:avLst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133350</xdr:colOff>
      <xdr:row>2</xdr:row>
      <xdr:rowOff>107950</xdr:rowOff>
    </xdr:to>
    <xdr:pic>
      <xdr:nvPicPr>
        <xdr:cNvPr id="50152" name="Imagen 14" descr="C:\Users\arturo.lozano\AppData\Local\Microsoft\Windows\INetCache\Content.Word\membretada_DGCFT_2020.jpg">
          <a:extLst>
            <a:ext uri="{FF2B5EF4-FFF2-40B4-BE49-F238E27FC236}">
              <a16:creationId xmlns:a16="http://schemas.microsoft.com/office/drawing/2014/main" id="{55047427-FBC4-DB01-C201-C0D5B0DA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87" t="53200" r="54388" b="8237"/>
        <a:stretch>
          <a:fillRect/>
        </a:stretch>
      </xdr:blipFill>
      <xdr:spPr bwMode="auto">
        <a:xfrm>
          <a:off x="0" y="0"/>
          <a:ext cx="1993900" cy="488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5566" name="AutoShape 3">
          <a:extLst>
            <a:ext uri="{FF2B5EF4-FFF2-40B4-BE49-F238E27FC236}">
              <a16:creationId xmlns:a16="http://schemas.microsoft.com/office/drawing/2014/main" id="{541B741A-9245-A550-BFEF-57C8BB43C59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485900" cy="0"/>
        </a:xfrm>
        <a:prstGeom prst="roundRect">
          <a:avLst>
            <a:gd name="adj" fmla="val 16667"/>
          </a:avLst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5567" name="AutoShape 4">
          <a:extLst>
            <a:ext uri="{FF2B5EF4-FFF2-40B4-BE49-F238E27FC236}">
              <a16:creationId xmlns:a16="http://schemas.microsoft.com/office/drawing/2014/main" id="{577D1618-FE10-3EDE-FBE3-53BBC899C69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485900" cy="0"/>
        </a:xfrm>
        <a:prstGeom prst="roundRect">
          <a:avLst>
            <a:gd name="adj" fmla="val 2556"/>
          </a:avLst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5568" name="Line 5">
          <a:extLst>
            <a:ext uri="{FF2B5EF4-FFF2-40B4-BE49-F238E27FC236}">
              <a16:creationId xmlns:a16="http://schemas.microsoft.com/office/drawing/2014/main" id="{B56EBA92-892D-6D79-95E9-C820A3E9B966}"/>
            </a:ext>
          </a:extLst>
        </xdr:cNvPr>
        <xdr:cNvSpPr>
          <a:spLocks noChangeShapeType="1"/>
        </xdr:cNvSpPr>
      </xdr:nvSpPr>
      <xdr:spPr bwMode="auto">
        <a:xfrm flipV="1">
          <a:off x="1485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5569" name="Line 6">
          <a:extLst>
            <a:ext uri="{FF2B5EF4-FFF2-40B4-BE49-F238E27FC236}">
              <a16:creationId xmlns:a16="http://schemas.microsoft.com/office/drawing/2014/main" id="{95750F96-91FE-1001-C6C2-B1E153AC6A07}"/>
            </a:ext>
          </a:extLst>
        </xdr:cNvPr>
        <xdr:cNvSpPr>
          <a:spLocks noChangeShapeType="1"/>
        </xdr:cNvSpPr>
      </xdr:nvSpPr>
      <xdr:spPr bwMode="auto">
        <a:xfrm flipV="1">
          <a:off x="1485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5570" name="Rectangle 8">
          <a:extLst>
            <a:ext uri="{FF2B5EF4-FFF2-40B4-BE49-F238E27FC236}">
              <a16:creationId xmlns:a16="http://schemas.microsoft.com/office/drawing/2014/main" id="{2954CE46-A3A7-F848-FD21-C6B067EF0FC8}"/>
            </a:ext>
          </a:extLst>
        </xdr:cNvPr>
        <xdr:cNvSpPr>
          <a:spLocks noChangeArrowheads="1"/>
        </xdr:cNvSpPr>
      </xdr:nvSpPr>
      <xdr:spPr bwMode="auto">
        <a:xfrm>
          <a:off x="148590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5571" name="Rectangle 9">
          <a:extLst>
            <a:ext uri="{FF2B5EF4-FFF2-40B4-BE49-F238E27FC236}">
              <a16:creationId xmlns:a16="http://schemas.microsoft.com/office/drawing/2014/main" id="{7875D892-1985-4FA2-39B7-6435AEBE5A22}"/>
            </a:ext>
          </a:extLst>
        </xdr:cNvPr>
        <xdr:cNvSpPr>
          <a:spLocks noChangeArrowheads="1"/>
        </xdr:cNvSpPr>
      </xdr:nvSpPr>
      <xdr:spPr bwMode="auto">
        <a:xfrm>
          <a:off x="148590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5572" name="Rectangle 10">
          <a:extLst>
            <a:ext uri="{FF2B5EF4-FFF2-40B4-BE49-F238E27FC236}">
              <a16:creationId xmlns:a16="http://schemas.microsoft.com/office/drawing/2014/main" id="{1060F7A3-43B1-504E-C9F6-DF2437095B2C}"/>
            </a:ext>
          </a:extLst>
        </xdr:cNvPr>
        <xdr:cNvSpPr>
          <a:spLocks noChangeArrowheads="1"/>
        </xdr:cNvSpPr>
      </xdr:nvSpPr>
      <xdr:spPr bwMode="auto">
        <a:xfrm>
          <a:off x="148590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5573" name="Rectangle 11">
          <a:extLst>
            <a:ext uri="{FF2B5EF4-FFF2-40B4-BE49-F238E27FC236}">
              <a16:creationId xmlns:a16="http://schemas.microsoft.com/office/drawing/2014/main" id="{56D794FF-9F0D-6D29-20A9-46077D3E6B58}"/>
            </a:ext>
          </a:extLst>
        </xdr:cNvPr>
        <xdr:cNvSpPr>
          <a:spLocks noChangeArrowheads="1"/>
        </xdr:cNvSpPr>
      </xdr:nvSpPr>
      <xdr:spPr bwMode="auto">
        <a:xfrm>
          <a:off x="148590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5574" name="Line 12">
          <a:extLst>
            <a:ext uri="{FF2B5EF4-FFF2-40B4-BE49-F238E27FC236}">
              <a16:creationId xmlns:a16="http://schemas.microsoft.com/office/drawing/2014/main" id="{E8B96CFD-F94E-BF20-8C4A-80796C08DFDA}"/>
            </a:ext>
          </a:extLst>
        </xdr:cNvPr>
        <xdr:cNvSpPr>
          <a:spLocks noChangeShapeType="1"/>
        </xdr:cNvSpPr>
      </xdr:nvSpPr>
      <xdr:spPr bwMode="auto">
        <a:xfrm>
          <a:off x="1485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5575" name="Line 13">
          <a:extLst>
            <a:ext uri="{FF2B5EF4-FFF2-40B4-BE49-F238E27FC236}">
              <a16:creationId xmlns:a16="http://schemas.microsoft.com/office/drawing/2014/main" id="{56ED60AD-E6EE-BC1F-5328-BDC08C1FE3C0}"/>
            </a:ext>
          </a:extLst>
        </xdr:cNvPr>
        <xdr:cNvSpPr>
          <a:spLocks noChangeShapeType="1"/>
        </xdr:cNvSpPr>
      </xdr:nvSpPr>
      <xdr:spPr bwMode="auto">
        <a:xfrm>
          <a:off x="1485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6350</xdr:colOff>
      <xdr:row>8</xdr:row>
      <xdr:rowOff>31750</xdr:rowOff>
    </xdr:from>
    <xdr:to>
      <xdr:col>44</xdr:col>
      <xdr:colOff>6350</xdr:colOff>
      <xdr:row>73</xdr:row>
      <xdr:rowOff>6350</xdr:rowOff>
    </xdr:to>
    <xdr:sp macro="" textlink="">
      <xdr:nvSpPr>
        <xdr:cNvPr id="55576" name="AutoShape 17">
          <a:extLst>
            <a:ext uri="{FF2B5EF4-FFF2-40B4-BE49-F238E27FC236}">
              <a16:creationId xmlns:a16="http://schemas.microsoft.com/office/drawing/2014/main" id="{F6FC1B80-5036-0B04-FEFB-696AE2C0B158}"/>
            </a:ext>
          </a:extLst>
        </xdr:cNvPr>
        <xdr:cNvSpPr>
          <a:spLocks noChangeArrowheads="1"/>
        </xdr:cNvSpPr>
      </xdr:nvSpPr>
      <xdr:spPr bwMode="auto">
        <a:xfrm>
          <a:off x="6350" y="1416050"/>
          <a:ext cx="7264400" cy="10928350"/>
        </a:xfrm>
        <a:prstGeom prst="roundRect">
          <a:avLst>
            <a:gd name="adj" fmla="val 2556"/>
          </a:avLst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32</xdr:col>
      <xdr:colOff>0</xdr:colOff>
      <xdr:row>12</xdr:row>
      <xdr:rowOff>0</xdr:rowOff>
    </xdr:from>
    <xdr:to>
      <xdr:col>32</xdr:col>
      <xdr:colOff>0</xdr:colOff>
      <xdr:row>13</xdr:row>
      <xdr:rowOff>0</xdr:rowOff>
    </xdr:to>
    <xdr:sp macro="" textlink="">
      <xdr:nvSpPr>
        <xdr:cNvPr id="55577" name="Line 18">
          <a:extLst>
            <a:ext uri="{FF2B5EF4-FFF2-40B4-BE49-F238E27FC236}">
              <a16:creationId xmlns:a16="http://schemas.microsoft.com/office/drawing/2014/main" id="{7769A01F-845F-8391-6A14-0E9A8F00667A}"/>
            </a:ext>
          </a:extLst>
        </xdr:cNvPr>
        <xdr:cNvSpPr>
          <a:spLocks noChangeShapeType="1"/>
        </xdr:cNvSpPr>
      </xdr:nvSpPr>
      <xdr:spPr bwMode="auto">
        <a:xfrm flipV="1">
          <a:off x="5283200" y="2044700"/>
          <a:ext cx="0" cy="28575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0</xdr:colOff>
      <xdr:row>12</xdr:row>
      <xdr:rowOff>0</xdr:rowOff>
    </xdr:from>
    <xdr:to>
      <xdr:col>37</xdr:col>
      <xdr:colOff>0</xdr:colOff>
      <xdr:row>13</xdr:row>
      <xdr:rowOff>0</xdr:rowOff>
    </xdr:to>
    <xdr:sp macro="" textlink="">
      <xdr:nvSpPr>
        <xdr:cNvPr id="55578" name="Line 19">
          <a:extLst>
            <a:ext uri="{FF2B5EF4-FFF2-40B4-BE49-F238E27FC236}">
              <a16:creationId xmlns:a16="http://schemas.microsoft.com/office/drawing/2014/main" id="{9769AA6E-625A-194F-D24B-786661F03BD9}"/>
            </a:ext>
          </a:extLst>
        </xdr:cNvPr>
        <xdr:cNvSpPr>
          <a:spLocks noChangeShapeType="1"/>
        </xdr:cNvSpPr>
      </xdr:nvSpPr>
      <xdr:spPr bwMode="auto">
        <a:xfrm flipV="1">
          <a:off x="6108700" y="2044700"/>
          <a:ext cx="0" cy="28575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25400</xdr:colOff>
      <xdr:row>62</xdr:row>
      <xdr:rowOff>0</xdr:rowOff>
    </xdr:from>
    <xdr:to>
      <xdr:col>3</xdr:col>
      <xdr:colOff>63500</xdr:colOff>
      <xdr:row>62</xdr:row>
      <xdr:rowOff>152400</xdr:rowOff>
    </xdr:to>
    <xdr:sp macro="" textlink="">
      <xdr:nvSpPr>
        <xdr:cNvPr id="55579" name="Rectangle 20">
          <a:extLst>
            <a:ext uri="{FF2B5EF4-FFF2-40B4-BE49-F238E27FC236}">
              <a16:creationId xmlns:a16="http://schemas.microsoft.com/office/drawing/2014/main" id="{2A01C997-F2FB-AC86-F5D7-A9B4EDD57588}"/>
            </a:ext>
          </a:extLst>
        </xdr:cNvPr>
        <xdr:cNvSpPr>
          <a:spLocks noChangeArrowheads="1"/>
        </xdr:cNvSpPr>
      </xdr:nvSpPr>
      <xdr:spPr bwMode="auto">
        <a:xfrm>
          <a:off x="355600" y="10483850"/>
          <a:ext cx="203200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12</xdr:col>
      <xdr:colOff>9882</xdr:colOff>
      <xdr:row>10</xdr:row>
      <xdr:rowOff>104775</xdr:rowOff>
    </xdr:from>
    <xdr:ext cx="1326704" cy="146876"/>
    <xdr:sp macro="" textlink="">
      <xdr:nvSpPr>
        <xdr:cNvPr id="2" name="Text Box 21">
          <a:extLst>
            <a:ext uri="{FF2B5EF4-FFF2-40B4-BE49-F238E27FC236}">
              <a16:creationId xmlns:a16="http://schemas.microsoft.com/office/drawing/2014/main" id="{7E7C9C62-2C25-2A7C-8317-FFC69C0746AD}"/>
            </a:ext>
          </a:extLst>
        </xdr:cNvPr>
        <xdr:cNvSpPr txBox="1">
          <a:spLocks noChangeArrowheads="1"/>
        </xdr:cNvSpPr>
      </xdr:nvSpPr>
      <xdr:spPr>
        <a:xfrm>
          <a:off x="2013611" y="1806354"/>
          <a:ext cx="1313886" cy="141001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s-ES" sz="8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DESGLOSE DE EGRESOS</a:t>
          </a:r>
        </a:p>
      </xdr:txBody>
    </xdr:sp>
    <xdr:clientData/>
  </xdr:oneCellAnchor>
  <xdr:twoCellAnchor>
    <xdr:from>
      <xdr:col>1</xdr:col>
      <xdr:colOff>57150</xdr:colOff>
      <xdr:row>23</xdr:row>
      <xdr:rowOff>0</xdr:rowOff>
    </xdr:from>
    <xdr:to>
      <xdr:col>2</xdr:col>
      <xdr:colOff>158750</xdr:colOff>
      <xdr:row>23</xdr:row>
      <xdr:rowOff>0</xdr:rowOff>
    </xdr:to>
    <xdr:sp macro="" textlink="">
      <xdr:nvSpPr>
        <xdr:cNvPr id="55581" name="Rectangle 24">
          <a:extLst>
            <a:ext uri="{FF2B5EF4-FFF2-40B4-BE49-F238E27FC236}">
              <a16:creationId xmlns:a16="http://schemas.microsoft.com/office/drawing/2014/main" id="{AF213625-5EF2-344B-0327-D37EDF44FF3B}"/>
            </a:ext>
          </a:extLst>
        </xdr:cNvPr>
        <xdr:cNvSpPr>
          <a:spLocks noChangeArrowheads="1"/>
        </xdr:cNvSpPr>
      </xdr:nvSpPr>
      <xdr:spPr bwMode="auto">
        <a:xfrm>
          <a:off x="222250" y="4013200"/>
          <a:ext cx="2667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57150</xdr:colOff>
      <xdr:row>23</xdr:row>
      <xdr:rowOff>0</xdr:rowOff>
    </xdr:from>
    <xdr:to>
      <xdr:col>17</xdr:col>
      <xdr:colOff>158750</xdr:colOff>
      <xdr:row>23</xdr:row>
      <xdr:rowOff>0</xdr:rowOff>
    </xdr:to>
    <xdr:sp macro="" textlink="">
      <xdr:nvSpPr>
        <xdr:cNvPr id="55582" name="Rectangle 25">
          <a:extLst>
            <a:ext uri="{FF2B5EF4-FFF2-40B4-BE49-F238E27FC236}">
              <a16:creationId xmlns:a16="http://schemas.microsoft.com/office/drawing/2014/main" id="{AD2D57F1-98AD-D0D4-3D6D-766D20FE94B7}"/>
            </a:ext>
          </a:extLst>
        </xdr:cNvPr>
        <xdr:cNvSpPr>
          <a:spLocks noChangeArrowheads="1"/>
        </xdr:cNvSpPr>
      </xdr:nvSpPr>
      <xdr:spPr bwMode="auto">
        <a:xfrm>
          <a:off x="2698750" y="4013200"/>
          <a:ext cx="2667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57150</xdr:colOff>
      <xdr:row>23</xdr:row>
      <xdr:rowOff>0</xdr:rowOff>
    </xdr:from>
    <xdr:to>
      <xdr:col>32</xdr:col>
      <xdr:colOff>158750</xdr:colOff>
      <xdr:row>23</xdr:row>
      <xdr:rowOff>0</xdr:rowOff>
    </xdr:to>
    <xdr:sp macro="" textlink="">
      <xdr:nvSpPr>
        <xdr:cNvPr id="55583" name="Rectangle 26">
          <a:extLst>
            <a:ext uri="{FF2B5EF4-FFF2-40B4-BE49-F238E27FC236}">
              <a16:creationId xmlns:a16="http://schemas.microsoft.com/office/drawing/2014/main" id="{9A3210A0-FB47-AA72-2385-4F610780B3C0}"/>
            </a:ext>
          </a:extLst>
        </xdr:cNvPr>
        <xdr:cNvSpPr>
          <a:spLocks noChangeArrowheads="1"/>
        </xdr:cNvSpPr>
      </xdr:nvSpPr>
      <xdr:spPr bwMode="auto">
        <a:xfrm>
          <a:off x="5175250" y="4013200"/>
          <a:ext cx="2667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37</xdr:col>
      <xdr:colOff>0</xdr:colOff>
      <xdr:row>42</xdr:row>
      <xdr:rowOff>0</xdr:rowOff>
    </xdr:from>
    <xdr:to>
      <xdr:col>37</xdr:col>
      <xdr:colOff>0</xdr:colOff>
      <xdr:row>43</xdr:row>
      <xdr:rowOff>0</xdr:rowOff>
    </xdr:to>
    <xdr:sp macro="" textlink="">
      <xdr:nvSpPr>
        <xdr:cNvPr id="55584" name="Line 30">
          <a:extLst>
            <a:ext uri="{FF2B5EF4-FFF2-40B4-BE49-F238E27FC236}">
              <a16:creationId xmlns:a16="http://schemas.microsoft.com/office/drawing/2014/main" id="{BC0FF301-F3C8-2E74-2070-2FC0FDD89ED8}"/>
            </a:ext>
          </a:extLst>
        </xdr:cNvPr>
        <xdr:cNvSpPr>
          <a:spLocks noChangeShapeType="1"/>
        </xdr:cNvSpPr>
      </xdr:nvSpPr>
      <xdr:spPr bwMode="auto">
        <a:xfrm flipV="1">
          <a:off x="6108700" y="7029450"/>
          <a:ext cx="0" cy="27305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0</xdr:colOff>
      <xdr:row>45</xdr:row>
      <xdr:rowOff>0</xdr:rowOff>
    </xdr:from>
    <xdr:to>
      <xdr:col>37</xdr:col>
      <xdr:colOff>0</xdr:colOff>
      <xdr:row>46</xdr:row>
      <xdr:rowOff>0</xdr:rowOff>
    </xdr:to>
    <xdr:sp macro="" textlink="">
      <xdr:nvSpPr>
        <xdr:cNvPr id="55585" name="Line 32">
          <a:extLst>
            <a:ext uri="{FF2B5EF4-FFF2-40B4-BE49-F238E27FC236}">
              <a16:creationId xmlns:a16="http://schemas.microsoft.com/office/drawing/2014/main" id="{180E0EF2-5D93-8930-2B21-FD8CD9D797E6}"/>
            </a:ext>
          </a:extLst>
        </xdr:cNvPr>
        <xdr:cNvSpPr>
          <a:spLocks noChangeShapeType="1"/>
        </xdr:cNvSpPr>
      </xdr:nvSpPr>
      <xdr:spPr bwMode="auto">
        <a:xfrm flipV="1">
          <a:off x="6108700" y="7645400"/>
          <a:ext cx="0" cy="15875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0</xdr:colOff>
      <xdr:row>42</xdr:row>
      <xdr:rowOff>0</xdr:rowOff>
    </xdr:from>
    <xdr:to>
      <xdr:col>37</xdr:col>
      <xdr:colOff>0</xdr:colOff>
      <xdr:row>43</xdr:row>
      <xdr:rowOff>0</xdr:rowOff>
    </xdr:to>
    <xdr:sp macro="" textlink="">
      <xdr:nvSpPr>
        <xdr:cNvPr id="55586" name="Line 34">
          <a:extLst>
            <a:ext uri="{FF2B5EF4-FFF2-40B4-BE49-F238E27FC236}">
              <a16:creationId xmlns:a16="http://schemas.microsoft.com/office/drawing/2014/main" id="{3580CF88-2321-CFDF-E4A2-E7A148DB512C}"/>
            </a:ext>
          </a:extLst>
        </xdr:cNvPr>
        <xdr:cNvSpPr>
          <a:spLocks noChangeShapeType="1"/>
        </xdr:cNvSpPr>
      </xdr:nvSpPr>
      <xdr:spPr bwMode="auto">
        <a:xfrm flipV="1">
          <a:off x="6108700" y="7029450"/>
          <a:ext cx="0" cy="27305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93676</xdr:colOff>
      <xdr:row>75</xdr:row>
      <xdr:rowOff>142875</xdr:rowOff>
    </xdr:from>
    <xdr:to>
      <xdr:col>15</xdr:col>
      <xdr:colOff>63196</xdr:colOff>
      <xdr:row>77</xdr:row>
      <xdr:rowOff>76036</xdr:rowOff>
    </xdr:to>
    <xdr:sp macro="" textlink="">
      <xdr:nvSpPr>
        <xdr:cNvPr id="3" name="Oval 7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6B4447-EB8C-3688-9271-531F1DC1DBD5}"/>
            </a:ext>
          </a:extLst>
        </xdr:cNvPr>
        <xdr:cNvSpPr>
          <a:spLocks noChangeArrowheads="1"/>
        </xdr:cNvSpPr>
      </xdr:nvSpPr>
      <xdr:spPr>
        <a:xfrm>
          <a:off x="2066925" y="13009880"/>
          <a:ext cx="274320" cy="27432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9</a:t>
          </a:r>
        </a:p>
      </xdr:txBody>
    </xdr:sp>
    <xdr:clientData/>
  </xdr:twoCellAnchor>
  <xdr:twoCellAnchor>
    <xdr:from>
      <xdr:col>12</xdr:col>
      <xdr:colOff>84151</xdr:colOff>
      <xdr:row>4</xdr:row>
      <xdr:rowOff>9525</xdr:rowOff>
    </xdr:from>
    <xdr:to>
      <xdr:col>14</xdr:col>
      <xdr:colOff>53671</xdr:colOff>
      <xdr:row>5</xdr:row>
      <xdr:rowOff>121920</xdr:rowOff>
    </xdr:to>
    <xdr:sp macro="" textlink="">
      <xdr:nvSpPr>
        <xdr:cNvPr id="4" name="Oval 5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8D489E-7721-B44C-8668-E958E9BB9C58}"/>
            </a:ext>
          </a:extLst>
        </xdr:cNvPr>
        <xdr:cNvSpPr>
          <a:spLocks noChangeArrowheads="1"/>
        </xdr:cNvSpPr>
      </xdr:nvSpPr>
      <xdr:spPr>
        <a:xfrm>
          <a:off x="1905000" y="714375"/>
          <a:ext cx="274320" cy="27686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1</a:t>
          </a:r>
        </a:p>
      </xdr:txBody>
    </xdr:sp>
    <xdr:clientData/>
  </xdr:twoCellAnchor>
  <xdr:twoCellAnchor>
    <xdr:from>
      <xdr:col>7</xdr:col>
      <xdr:colOff>27001</xdr:colOff>
      <xdr:row>5</xdr:row>
      <xdr:rowOff>142875</xdr:rowOff>
    </xdr:from>
    <xdr:to>
      <xdr:col>8</xdr:col>
      <xdr:colOff>156729</xdr:colOff>
      <xdr:row>7</xdr:row>
      <xdr:rowOff>36195</xdr:rowOff>
    </xdr:to>
    <xdr:sp macro="" textlink="">
      <xdr:nvSpPr>
        <xdr:cNvPr id="5" name="Oval 5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ABE41C-4928-18F3-E993-1092A4E3E9F7}"/>
            </a:ext>
          </a:extLst>
        </xdr:cNvPr>
        <xdr:cNvSpPr>
          <a:spLocks noChangeArrowheads="1"/>
        </xdr:cNvSpPr>
      </xdr:nvSpPr>
      <xdr:spPr>
        <a:xfrm>
          <a:off x="1085850" y="1012190"/>
          <a:ext cx="274320" cy="27686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2</a:t>
          </a:r>
        </a:p>
      </xdr:txBody>
    </xdr:sp>
    <xdr:clientData/>
  </xdr:twoCellAnchor>
  <xdr:twoCellAnchor>
    <xdr:from>
      <xdr:col>5</xdr:col>
      <xdr:colOff>27001</xdr:colOff>
      <xdr:row>7</xdr:row>
      <xdr:rowOff>19050</xdr:rowOff>
    </xdr:from>
    <xdr:to>
      <xdr:col>6</xdr:col>
      <xdr:colOff>156729</xdr:colOff>
      <xdr:row>8</xdr:row>
      <xdr:rowOff>131445</xdr:rowOff>
    </xdr:to>
    <xdr:sp macro="" textlink="">
      <xdr:nvSpPr>
        <xdr:cNvPr id="6" name="Oval 5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EEAEB52-00F7-D356-1521-065B5AC8C952}"/>
            </a:ext>
          </a:extLst>
        </xdr:cNvPr>
        <xdr:cNvSpPr>
          <a:spLocks noChangeArrowheads="1"/>
        </xdr:cNvSpPr>
      </xdr:nvSpPr>
      <xdr:spPr>
        <a:xfrm>
          <a:off x="781050" y="1271905"/>
          <a:ext cx="274320" cy="27686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3</a:t>
          </a:r>
        </a:p>
      </xdr:txBody>
    </xdr:sp>
    <xdr:clientData/>
  </xdr:twoCellAnchor>
  <xdr:twoCellAnchor>
    <xdr:from>
      <xdr:col>20</xdr:col>
      <xdr:colOff>134951</xdr:colOff>
      <xdr:row>7</xdr:row>
      <xdr:rowOff>19050</xdr:rowOff>
    </xdr:from>
    <xdr:to>
      <xdr:col>22</xdr:col>
      <xdr:colOff>104471</xdr:colOff>
      <xdr:row>8</xdr:row>
      <xdr:rowOff>131445</xdr:rowOff>
    </xdr:to>
    <xdr:sp macro="" textlink="">
      <xdr:nvSpPr>
        <xdr:cNvPr id="7" name="Oval 5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7CD070-FA36-FDBC-8842-2E9023A3B21A}"/>
            </a:ext>
          </a:extLst>
        </xdr:cNvPr>
        <xdr:cNvSpPr>
          <a:spLocks noChangeArrowheads="1"/>
        </xdr:cNvSpPr>
      </xdr:nvSpPr>
      <xdr:spPr>
        <a:xfrm>
          <a:off x="3181350" y="1271905"/>
          <a:ext cx="274320" cy="27686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4</a:t>
          </a:r>
        </a:p>
      </xdr:txBody>
    </xdr:sp>
    <xdr:clientData/>
  </xdr:twoCellAnchor>
  <xdr:twoCellAnchor>
    <xdr:from>
      <xdr:col>36</xdr:col>
      <xdr:colOff>93676</xdr:colOff>
      <xdr:row>7</xdr:row>
      <xdr:rowOff>19050</xdr:rowOff>
    </xdr:from>
    <xdr:to>
      <xdr:col>38</xdr:col>
      <xdr:colOff>63196</xdr:colOff>
      <xdr:row>8</xdr:row>
      <xdr:rowOff>131445</xdr:rowOff>
    </xdr:to>
    <xdr:sp macro="" textlink="">
      <xdr:nvSpPr>
        <xdr:cNvPr id="8" name="Oval 5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C23B072-34EA-276C-A767-3C168E4CDEC5}"/>
            </a:ext>
          </a:extLst>
        </xdr:cNvPr>
        <xdr:cNvSpPr>
          <a:spLocks noChangeArrowheads="1"/>
        </xdr:cNvSpPr>
      </xdr:nvSpPr>
      <xdr:spPr>
        <a:xfrm>
          <a:off x="5572125" y="1271905"/>
          <a:ext cx="274320" cy="27686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5</a:t>
          </a:r>
        </a:p>
      </xdr:txBody>
    </xdr:sp>
    <xdr:clientData/>
  </xdr:twoCellAnchor>
  <xdr:twoCellAnchor>
    <xdr:from>
      <xdr:col>26</xdr:col>
      <xdr:colOff>93676</xdr:colOff>
      <xdr:row>10</xdr:row>
      <xdr:rowOff>19050</xdr:rowOff>
    </xdr:from>
    <xdr:to>
      <xdr:col>28</xdr:col>
      <xdr:colOff>63196</xdr:colOff>
      <xdr:row>11</xdr:row>
      <xdr:rowOff>131445</xdr:rowOff>
    </xdr:to>
    <xdr:sp macro="" textlink="">
      <xdr:nvSpPr>
        <xdr:cNvPr id="9" name="Oval 5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98EB31E-D9F0-71FA-8930-6805F1C3FB37}"/>
            </a:ext>
          </a:extLst>
        </xdr:cNvPr>
        <xdr:cNvSpPr>
          <a:spLocks noChangeArrowheads="1"/>
        </xdr:cNvSpPr>
      </xdr:nvSpPr>
      <xdr:spPr>
        <a:xfrm>
          <a:off x="4048125" y="1765300"/>
          <a:ext cx="274320" cy="27686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6</a:t>
          </a:r>
        </a:p>
      </xdr:txBody>
    </xdr:sp>
    <xdr:clientData/>
  </xdr:twoCellAnchor>
  <xdr:twoCellAnchor>
    <xdr:from>
      <xdr:col>3</xdr:col>
      <xdr:colOff>103201</xdr:colOff>
      <xdr:row>13</xdr:row>
      <xdr:rowOff>28575</xdr:rowOff>
    </xdr:from>
    <xdr:to>
      <xdr:col>5</xdr:col>
      <xdr:colOff>72721</xdr:colOff>
      <xdr:row>14</xdr:row>
      <xdr:rowOff>140970</xdr:rowOff>
    </xdr:to>
    <xdr:sp macro="" textlink="">
      <xdr:nvSpPr>
        <xdr:cNvPr id="10" name="Oval 5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5B06092-D188-2D03-AC71-3A50B3EBD4A6}"/>
            </a:ext>
          </a:extLst>
        </xdr:cNvPr>
        <xdr:cNvSpPr>
          <a:spLocks noChangeArrowheads="1"/>
        </xdr:cNvSpPr>
      </xdr:nvSpPr>
      <xdr:spPr>
        <a:xfrm>
          <a:off x="552450" y="2389505"/>
          <a:ext cx="274320" cy="27432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A</a:t>
          </a:r>
        </a:p>
      </xdr:txBody>
    </xdr:sp>
    <xdr:clientData/>
  </xdr:twoCellAnchor>
  <xdr:twoCellAnchor>
    <xdr:from>
      <xdr:col>9</xdr:col>
      <xdr:colOff>93676</xdr:colOff>
      <xdr:row>13</xdr:row>
      <xdr:rowOff>38100</xdr:rowOff>
    </xdr:from>
    <xdr:to>
      <xdr:col>11</xdr:col>
      <xdr:colOff>63196</xdr:colOff>
      <xdr:row>14</xdr:row>
      <xdr:rowOff>150495</xdr:rowOff>
    </xdr:to>
    <xdr:sp macro="" textlink="">
      <xdr:nvSpPr>
        <xdr:cNvPr id="11" name="Oval 5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DDF2CD1-6E9C-EE86-B7CD-4421765DA7D7}"/>
            </a:ext>
          </a:extLst>
        </xdr:cNvPr>
        <xdr:cNvSpPr>
          <a:spLocks noChangeArrowheads="1"/>
        </xdr:cNvSpPr>
      </xdr:nvSpPr>
      <xdr:spPr>
        <a:xfrm>
          <a:off x="1457325" y="2399030"/>
          <a:ext cx="274320" cy="27432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B</a:t>
          </a:r>
        </a:p>
      </xdr:txBody>
    </xdr:sp>
    <xdr:clientData/>
  </xdr:twoCellAnchor>
  <xdr:twoCellAnchor>
    <xdr:from>
      <xdr:col>18</xdr:col>
      <xdr:colOff>106376</xdr:colOff>
      <xdr:row>13</xdr:row>
      <xdr:rowOff>38100</xdr:rowOff>
    </xdr:from>
    <xdr:to>
      <xdr:col>20</xdr:col>
      <xdr:colOff>75896</xdr:colOff>
      <xdr:row>14</xdr:row>
      <xdr:rowOff>150495</xdr:rowOff>
    </xdr:to>
    <xdr:sp macro="" textlink="">
      <xdr:nvSpPr>
        <xdr:cNvPr id="12" name="Oval 5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1C5BEB2-CAE0-3757-C5B8-39C572A72555}"/>
            </a:ext>
          </a:extLst>
        </xdr:cNvPr>
        <xdr:cNvSpPr>
          <a:spLocks noChangeArrowheads="1"/>
        </xdr:cNvSpPr>
      </xdr:nvSpPr>
      <xdr:spPr>
        <a:xfrm>
          <a:off x="2847975" y="2399030"/>
          <a:ext cx="274320" cy="27432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A</a:t>
          </a:r>
        </a:p>
      </xdr:txBody>
    </xdr:sp>
    <xdr:clientData/>
  </xdr:twoCellAnchor>
  <xdr:twoCellAnchor>
    <xdr:from>
      <xdr:col>33</xdr:col>
      <xdr:colOff>103201</xdr:colOff>
      <xdr:row>13</xdr:row>
      <xdr:rowOff>38100</xdr:rowOff>
    </xdr:from>
    <xdr:to>
      <xdr:col>35</xdr:col>
      <xdr:colOff>72721</xdr:colOff>
      <xdr:row>14</xdr:row>
      <xdr:rowOff>150495</xdr:rowOff>
    </xdr:to>
    <xdr:sp macro="" textlink="">
      <xdr:nvSpPr>
        <xdr:cNvPr id="13" name="Oval 6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0A5D1F8-DD20-030F-5707-9B5170621393}"/>
            </a:ext>
          </a:extLst>
        </xdr:cNvPr>
        <xdr:cNvSpPr>
          <a:spLocks noChangeArrowheads="1"/>
        </xdr:cNvSpPr>
      </xdr:nvSpPr>
      <xdr:spPr>
        <a:xfrm>
          <a:off x="5124450" y="2399030"/>
          <a:ext cx="274320" cy="27432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A</a:t>
          </a:r>
        </a:p>
      </xdr:txBody>
    </xdr:sp>
    <xdr:clientData/>
  </xdr:twoCellAnchor>
  <xdr:twoCellAnchor>
    <xdr:from>
      <xdr:col>24</xdr:col>
      <xdr:colOff>134951</xdr:colOff>
      <xdr:row>13</xdr:row>
      <xdr:rowOff>38100</xdr:rowOff>
    </xdr:from>
    <xdr:to>
      <xdr:col>26</xdr:col>
      <xdr:colOff>104471</xdr:colOff>
      <xdr:row>14</xdr:row>
      <xdr:rowOff>150495</xdr:rowOff>
    </xdr:to>
    <xdr:sp macro="" textlink="">
      <xdr:nvSpPr>
        <xdr:cNvPr id="14" name="Oval 6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53C069A-533C-2E6C-10E6-04D153A567EC}"/>
            </a:ext>
          </a:extLst>
        </xdr:cNvPr>
        <xdr:cNvSpPr>
          <a:spLocks noChangeArrowheads="1"/>
        </xdr:cNvSpPr>
      </xdr:nvSpPr>
      <xdr:spPr>
        <a:xfrm>
          <a:off x="3790950" y="2399030"/>
          <a:ext cx="274320" cy="27432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B</a:t>
          </a:r>
        </a:p>
      </xdr:txBody>
    </xdr:sp>
    <xdr:clientData/>
  </xdr:twoCellAnchor>
  <xdr:twoCellAnchor>
    <xdr:from>
      <xdr:col>39</xdr:col>
      <xdr:colOff>74626</xdr:colOff>
      <xdr:row>13</xdr:row>
      <xdr:rowOff>38100</xdr:rowOff>
    </xdr:from>
    <xdr:to>
      <xdr:col>41</xdr:col>
      <xdr:colOff>36365</xdr:colOff>
      <xdr:row>14</xdr:row>
      <xdr:rowOff>150495</xdr:rowOff>
    </xdr:to>
    <xdr:sp macro="" textlink="">
      <xdr:nvSpPr>
        <xdr:cNvPr id="15" name="Oval 6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100CD5-4DAD-BB72-C9F3-B256FDB55A0D}"/>
            </a:ext>
          </a:extLst>
        </xdr:cNvPr>
        <xdr:cNvSpPr>
          <a:spLocks noChangeArrowheads="1"/>
        </xdr:cNvSpPr>
      </xdr:nvSpPr>
      <xdr:spPr>
        <a:xfrm>
          <a:off x="6010275" y="2399030"/>
          <a:ext cx="274320" cy="27432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B</a:t>
          </a:r>
        </a:p>
      </xdr:txBody>
    </xdr:sp>
    <xdr:clientData/>
  </xdr:twoCellAnchor>
  <xdr:twoCellAnchor>
    <xdr:from>
      <xdr:col>9</xdr:col>
      <xdr:colOff>28575</xdr:colOff>
      <xdr:row>71</xdr:row>
      <xdr:rowOff>57150</xdr:rowOff>
    </xdr:from>
    <xdr:to>
      <xdr:col>10</xdr:col>
      <xdr:colOff>166545</xdr:colOff>
      <xdr:row>73</xdr:row>
      <xdr:rowOff>7620</xdr:rowOff>
    </xdr:to>
    <xdr:sp macro="" textlink="">
      <xdr:nvSpPr>
        <xdr:cNvPr id="16" name="Oval 65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97C5C8D-CE9A-64B4-9548-DFD828F2FBBE}"/>
            </a:ext>
          </a:extLst>
        </xdr:cNvPr>
        <xdr:cNvSpPr>
          <a:spLocks noChangeArrowheads="1"/>
        </xdr:cNvSpPr>
      </xdr:nvSpPr>
      <xdr:spPr>
        <a:xfrm>
          <a:off x="1400175" y="12276455"/>
          <a:ext cx="274320" cy="27432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C</a:t>
          </a:r>
        </a:p>
      </xdr:txBody>
    </xdr:sp>
    <xdr:clientData/>
  </xdr:twoCellAnchor>
  <xdr:twoCellAnchor>
    <xdr:from>
      <xdr:col>24</xdr:col>
      <xdr:colOff>28575</xdr:colOff>
      <xdr:row>71</xdr:row>
      <xdr:rowOff>47625</xdr:rowOff>
    </xdr:from>
    <xdr:to>
      <xdr:col>25</xdr:col>
      <xdr:colOff>166545</xdr:colOff>
      <xdr:row>73</xdr:row>
      <xdr:rowOff>994</xdr:rowOff>
    </xdr:to>
    <xdr:sp macro="" textlink="">
      <xdr:nvSpPr>
        <xdr:cNvPr id="17" name="Oval 6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C1274D9-71B0-2A9E-538C-1C630EAD912B}"/>
            </a:ext>
          </a:extLst>
        </xdr:cNvPr>
        <xdr:cNvSpPr>
          <a:spLocks noChangeArrowheads="1"/>
        </xdr:cNvSpPr>
      </xdr:nvSpPr>
      <xdr:spPr>
        <a:xfrm>
          <a:off x="3686175" y="12266930"/>
          <a:ext cx="274320" cy="27432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C</a:t>
          </a:r>
        </a:p>
      </xdr:txBody>
    </xdr:sp>
    <xdr:clientData/>
  </xdr:twoCellAnchor>
  <xdr:twoCellAnchor>
    <xdr:from>
      <xdr:col>38</xdr:col>
      <xdr:colOff>158778</xdr:colOff>
      <xdr:row>71</xdr:row>
      <xdr:rowOff>66675</xdr:rowOff>
    </xdr:from>
    <xdr:to>
      <xdr:col>40</xdr:col>
      <xdr:colOff>128298</xdr:colOff>
      <xdr:row>73</xdr:row>
      <xdr:rowOff>10913</xdr:rowOff>
    </xdr:to>
    <xdr:sp macro="" textlink="">
      <xdr:nvSpPr>
        <xdr:cNvPr id="18" name="Oval 6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76A423D-33D9-89D4-F44A-34F9BB64A447}"/>
            </a:ext>
          </a:extLst>
        </xdr:cNvPr>
        <xdr:cNvSpPr>
          <a:spLocks noChangeArrowheads="1"/>
        </xdr:cNvSpPr>
      </xdr:nvSpPr>
      <xdr:spPr>
        <a:xfrm>
          <a:off x="5934075" y="12285980"/>
          <a:ext cx="274320" cy="27432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C</a:t>
          </a:r>
        </a:p>
      </xdr:txBody>
    </xdr:sp>
    <xdr:clientData/>
  </xdr:twoCellAnchor>
  <xdr:twoCellAnchor>
    <xdr:from>
      <xdr:col>32</xdr:col>
      <xdr:colOff>106376</xdr:colOff>
      <xdr:row>64</xdr:row>
      <xdr:rowOff>104775</xdr:rowOff>
    </xdr:from>
    <xdr:to>
      <xdr:col>34</xdr:col>
      <xdr:colOff>75896</xdr:colOff>
      <xdr:row>66</xdr:row>
      <xdr:rowOff>102870</xdr:rowOff>
    </xdr:to>
    <xdr:sp macro="" textlink="">
      <xdr:nvSpPr>
        <xdr:cNvPr id="19" name="Oval 6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C7A0C07-3C5F-033B-1B59-24D9D2764477}"/>
            </a:ext>
          </a:extLst>
        </xdr:cNvPr>
        <xdr:cNvSpPr>
          <a:spLocks noChangeArrowheads="1"/>
        </xdr:cNvSpPr>
      </xdr:nvSpPr>
      <xdr:spPr>
        <a:xfrm>
          <a:off x="4981575" y="11238230"/>
          <a:ext cx="274320" cy="27432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7</a:t>
          </a:r>
        </a:p>
      </xdr:txBody>
    </xdr:sp>
    <xdr:clientData/>
  </xdr:twoCellAnchor>
  <xdr:twoCellAnchor>
    <xdr:from>
      <xdr:col>34</xdr:col>
      <xdr:colOff>84151</xdr:colOff>
      <xdr:row>66</xdr:row>
      <xdr:rowOff>47625</xdr:rowOff>
    </xdr:from>
    <xdr:to>
      <xdr:col>36</xdr:col>
      <xdr:colOff>53671</xdr:colOff>
      <xdr:row>68</xdr:row>
      <xdr:rowOff>994</xdr:rowOff>
    </xdr:to>
    <xdr:sp macro="" textlink="">
      <xdr:nvSpPr>
        <xdr:cNvPr id="20" name="Oval 7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7DB2AA-D58A-5033-6074-ED3D3D46855E}"/>
            </a:ext>
          </a:extLst>
        </xdr:cNvPr>
        <xdr:cNvSpPr>
          <a:spLocks noChangeArrowheads="1"/>
        </xdr:cNvSpPr>
      </xdr:nvSpPr>
      <xdr:spPr>
        <a:xfrm>
          <a:off x="5257800" y="11457305"/>
          <a:ext cx="274320" cy="27432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8</a:t>
          </a:r>
        </a:p>
      </xdr:txBody>
    </xdr:sp>
    <xdr:clientData/>
  </xdr:twoCellAnchor>
  <xdr:twoCellAnchor>
    <xdr:from>
      <xdr:col>36</xdr:col>
      <xdr:colOff>131776</xdr:colOff>
      <xdr:row>76</xdr:row>
      <xdr:rowOff>9525</xdr:rowOff>
    </xdr:from>
    <xdr:to>
      <xdr:col>38</xdr:col>
      <xdr:colOff>101296</xdr:colOff>
      <xdr:row>77</xdr:row>
      <xdr:rowOff>112461</xdr:rowOff>
    </xdr:to>
    <xdr:sp macro="" textlink="">
      <xdr:nvSpPr>
        <xdr:cNvPr id="21" name="Oval 7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AA48E6D-FB9E-6F9F-F476-284634B709EE}"/>
            </a:ext>
          </a:extLst>
        </xdr:cNvPr>
        <xdr:cNvSpPr>
          <a:spLocks noChangeArrowheads="1"/>
        </xdr:cNvSpPr>
      </xdr:nvSpPr>
      <xdr:spPr>
        <a:xfrm>
          <a:off x="5610225" y="13038455"/>
          <a:ext cx="274320" cy="274320"/>
        </a:xfrm>
        <a:prstGeom prst="ellipse">
          <a:avLst/>
        </a:prstGeom>
        <a:solidFill>
          <a:srgbClr val="A0BBDC"/>
        </a:solidFill>
        <a:ln>
          <a:noFill/>
        </a:ln>
        <a:effectLst>
          <a:glow rad="63500">
            <a:schemeClr val="accent1">
              <a:satMod val="175000"/>
              <a:alpha val="40000"/>
            </a:schemeClr>
          </a:glow>
          <a:outerShdw blurRad="50800" dist="38100" dir="8100000" algn="tr" rotWithShape="0">
            <a:prstClr val="black">
              <a:alpha val="40000"/>
            </a:prstClr>
          </a:outerShdw>
        </a:effectLst>
        <a:scene3d>
          <a:camera prst="obliqueTopLeft"/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" sz="900" b="1" i="0" strike="noStrike">
              <a:solidFill>
                <a:sysClr val="windowText" lastClr="000000"/>
              </a:solidFill>
              <a:latin typeface="Arial" panose="020B0604020202020204"/>
              <a:cs typeface="Arial" panose="020B0604020202020204"/>
            </a:rPr>
            <a:t>10</a:t>
          </a:r>
        </a:p>
      </xdr:txBody>
    </xdr:sp>
    <xdr:clientData/>
  </xdr:twoCellAnchor>
  <xdr:twoCellAnchor>
    <xdr:from>
      <xdr:col>32</xdr:col>
      <xdr:colOff>0</xdr:colOff>
      <xdr:row>20</xdr:row>
      <xdr:rowOff>0</xdr:rowOff>
    </xdr:from>
    <xdr:to>
      <xdr:col>32</xdr:col>
      <xdr:colOff>0</xdr:colOff>
      <xdr:row>21</xdr:row>
      <xdr:rowOff>0</xdr:rowOff>
    </xdr:to>
    <xdr:sp macro="" textlink="">
      <xdr:nvSpPr>
        <xdr:cNvPr id="55606" name="Line 18">
          <a:extLst>
            <a:ext uri="{FF2B5EF4-FFF2-40B4-BE49-F238E27FC236}">
              <a16:creationId xmlns:a16="http://schemas.microsoft.com/office/drawing/2014/main" id="{23242105-3C16-7503-97A0-601C15E40D78}"/>
            </a:ext>
          </a:extLst>
        </xdr:cNvPr>
        <xdr:cNvSpPr>
          <a:spLocks noChangeShapeType="1"/>
        </xdr:cNvSpPr>
      </xdr:nvSpPr>
      <xdr:spPr bwMode="auto">
        <a:xfrm flipV="1">
          <a:off x="5283200" y="3441700"/>
          <a:ext cx="0" cy="25400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0</xdr:colOff>
      <xdr:row>20</xdr:row>
      <xdr:rowOff>0</xdr:rowOff>
    </xdr:from>
    <xdr:to>
      <xdr:col>37</xdr:col>
      <xdr:colOff>0</xdr:colOff>
      <xdr:row>21</xdr:row>
      <xdr:rowOff>0</xdr:rowOff>
    </xdr:to>
    <xdr:sp macro="" textlink="">
      <xdr:nvSpPr>
        <xdr:cNvPr id="55607" name="Line 19">
          <a:extLst>
            <a:ext uri="{FF2B5EF4-FFF2-40B4-BE49-F238E27FC236}">
              <a16:creationId xmlns:a16="http://schemas.microsoft.com/office/drawing/2014/main" id="{11DE99BF-9E8B-EAC8-5653-72B81724F24E}"/>
            </a:ext>
          </a:extLst>
        </xdr:cNvPr>
        <xdr:cNvSpPr>
          <a:spLocks noChangeShapeType="1"/>
        </xdr:cNvSpPr>
      </xdr:nvSpPr>
      <xdr:spPr bwMode="auto">
        <a:xfrm flipV="1">
          <a:off x="6108700" y="3441700"/>
          <a:ext cx="0" cy="25400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25400</xdr:colOff>
      <xdr:row>67</xdr:row>
      <xdr:rowOff>63500</xdr:rowOff>
    </xdr:from>
    <xdr:to>
      <xdr:col>29</xdr:col>
      <xdr:colOff>158750</xdr:colOff>
      <xdr:row>68</xdr:row>
      <xdr:rowOff>114300</xdr:rowOff>
    </xdr:to>
    <xdr:sp macro="" textlink="">
      <xdr:nvSpPr>
        <xdr:cNvPr id="55608" name="Rectangle 23">
          <a:extLst>
            <a:ext uri="{FF2B5EF4-FFF2-40B4-BE49-F238E27FC236}">
              <a16:creationId xmlns:a16="http://schemas.microsoft.com/office/drawing/2014/main" id="{886483B8-FF63-250E-9469-3546E94201E7}"/>
            </a:ext>
          </a:extLst>
        </xdr:cNvPr>
        <xdr:cNvSpPr>
          <a:spLocks noChangeArrowheads="1"/>
        </xdr:cNvSpPr>
      </xdr:nvSpPr>
      <xdr:spPr bwMode="auto">
        <a:xfrm>
          <a:off x="4813300" y="11449050"/>
          <a:ext cx="133350" cy="209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57150</xdr:colOff>
      <xdr:row>23</xdr:row>
      <xdr:rowOff>0</xdr:rowOff>
    </xdr:from>
    <xdr:to>
      <xdr:col>2</xdr:col>
      <xdr:colOff>158750</xdr:colOff>
      <xdr:row>23</xdr:row>
      <xdr:rowOff>0</xdr:rowOff>
    </xdr:to>
    <xdr:sp macro="" textlink="">
      <xdr:nvSpPr>
        <xdr:cNvPr id="55609" name="Rectangle 24">
          <a:extLst>
            <a:ext uri="{FF2B5EF4-FFF2-40B4-BE49-F238E27FC236}">
              <a16:creationId xmlns:a16="http://schemas.microsoft.com/office/drawing/2014/main" id="{47C6F21E-2EA0-32CB-827B-969FADDE5A17}"/>
            </a:ext>
          </a:extLst>
        </xdr:cNvPr>
        <xdr:cNvSpPr>
          <a:spLocks noChangeArrowheads="1"/>
        </xdr:cNvSpPr>
      </xdr:nvSpPr>
      <xdr:spPr bwMode="auto">
        <a:xfrm>
          <a:off x="222250" y="4013200"/>
          <a:ext cx="2667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57150</xdr:colOff>
      <xdr:row>23</xdr:row>
      <xdr:rowOff>0</xdr:rowOff>
    </xdr:from>
    <xdr:to>
      <xdr:col>17</xdr:col>
      <xdr:colOff>158750</xdr:colOff>
      <xdr:row>23</xdr:row>
      <xdr:rowOff>0</xdr:rowOff>
    </xdr:to>
    <xdr:sp macro="" textlink="">
      <xdr:nvSpPr>
        <xdr:cNvPr id="55610" name="Rectangle 25">
          <a:extLst>
            <a:ext uri="{FF2B5EF4-FFF2-40B4-BE49-F238E27FC236}">
              <a16:creationId xmlns:a16="http://schemas.microsoft.com/office/drawing/2014/main" id="{F1F58896-38E9-44B7-6373-36F66D8BD61D}"/>
            </a:ext>
          </a:extLst>
        </xdr:cNvPr>
        <xdr:cNvSpPr>
          <a:spLocks noChangeArrowheads="1"/>
        </xdr:cNvSpPr>
      </xdr:nvSpPr>
      <xdr:spPr bwMode="auto">
        <a:xfrm>
          <a:off x="2698750" y="4013200"/>
          <a:ext cx="2667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57150</xdr:colOff>
      <xdr:row>31</xdr:row>
      <xdr:rowOff>0</xdr:rowOff>
    </xdr:from>
    <xdr:to>
      <xdr:col>32</xdr:col>
      <xdr:colOff>158750</xdr:colOff>
      <xdr:row>31</xdr:row>
      <xdr:rowOff>0</xdr:rowOff>
    </xdr:to>
    <xdr:sp macro="" textlink="">
      <xdr:nvSpPr>
        <xdr:cNvPr id="55611" name="Rectangle 26">
          <a:extLst>
            <a:ext uri="{FF2B5EF4-FFF2-40B4-BE49-F238E27FC236}">
              <a16:creationId xmlns:a16="http://schemas.microsoft.com/office/drawing/2014/main" id="{F1885009-E79F-4BF4-C7B4-4F2C97EE48C6}"/>
            </a:ext>
          </a:extLst>
        </xdr:cNvPr>
        <xdr:cNvSpPr>
          <a:spLocks noChangeArrowheads="1"/>
        </xdr:cNvSpPr>
      </xdr:nvSpPr>
      <xdr:spPr bwMode="auto">
        <a:xfrm>
          <a:off x="5175250" y="5283200"/>
          <a:ext cx="2667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31</xdr:col>
      <xdr:colOff>139700</xdr:colOff>
      <xdr:row>51</xdr:row>
      <xdr:rowOff>152400</xdr:rowOff>
    </xdr:from>
    <xdr:to>
      <xdr:col>44</xdr:col>
      <xdr:colOff>0</xdr:colOff>
      <xdr:row>54</xdr:row>
      <xdr:rowOff>0</xdr:rowOff>
    </xdr:to>
    <xdr:sp macro="" textlink="">
      <xdr:nvSpPr>
        <xdr:cNvPr id="55612" name="AutoShape 30">
          <a:extLst>
            <a:ext uri="{FF2B5EF4-FFF2-40B4-BE49-F238E27FC236}">
              <a16:creationId xmlns:a16="http://schemas.microsoft.com/office/drawing/2014/main" id="{FB4C22CC-ACF4-0822-EBF5-C9F57C234686}"/>
            </a:ext>
          </a:extLst>
        </xdr:cNvPr>
        <xdr:cNvSpPr>
          <a:spLocks noChangeArrowheads="1"/>
        </xdr:cNvSpPr>
      </xdr:nvSpPr>
      <xdr:spPr bwMode="auto">
        <a:xfrm>
          <a:off x="5257800" y="8750300"/>
          <a:ext cx="2006600" cy="336550"/>
        </a:xfrm>
        <a:prstGeom prst="roundRect">
          <a:avLst>
            <a:gd name="adj" fmla="val 27588"/>
          </a:avLst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73</xdr:row>
      <xdr:rowOff>101600</xdr:rowOff>
    </xdr:from>
    <xdr:to>
      <xdr:col>29</xdr:col>
      <xdr:colOff>0</xdr:colOff>
      <xdr:row>79</xdr:row>
      <xdr:rowOff>133350</xdr:rowOff>
    </xdr:to>
    <xdr:sp macro="" textlink="">
      <xdr:nvSpPr>
        <xdr:cNvPr id="55613" name="AutoShape 16">
          <a:extLst>
            <a:ext uri="{FF2B5EF4-FFF2-40B4-BE49-F238E27FC236}">
              <a16:creationId xmlns:a16="http://schemas.microsoft.com/office/drawing/2014/main" id="{95075636-DD5E-CD42-12FC-FCC577488D21}"/>
            </a:ext>
          </a:extLst>
        </xdr:cNvPr>
        <xdr:cNvSpPr>
          <a:spLocks noChangeArrowheads="1"/>
        </xdr:cNvSpPr>
      </xdr:nvSpPr>
      <xdr:spPr bwMode="auto">
        <a:xfrm>
          <a:off x="0" y="12439650"/>
          <a:ext cx="4787900" cy="939800"/>
        </a:xfrm>
        <a:prstGeom prst="roundRect">
          <a:avLst>
            <a:gd name="adj" fmla="val 16667"/>
          </a:avLst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6350</xdr:colOff>
      <xdr:row>0</xdr:row>
      <xdr:rowOff>25400</xdr:rowOff>
    </xdr:from>
    <xdr:to>
      <xdr:col>9</xdr:col>
      <xdr:colOff>101600</xdr:colOff>
      <xdr:row>2</xdr:row>
      <xdr:rowOff>63500</xdr:rowOff>
    </xdr:to>
    <xdr:pic>
      <xdr:nvPicPr>
        <xdr:cNvPr id="55614" name="0 Imagen">
          <a:extLst>
            <a:ext uri="{FF2B5EF4-FFF2-40B4-BE49-F238E27FC236}">
              <a16:creationId xmlns:a16="http://schemas.microsoft.com/office/drawing/2014/main" id="{0922FB88-C78F-615F-66F9-9A821ADD7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25400"/>
          <a:ext cx="158115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39</xdr:col>
      <xdr:colOff>31750</xdr:colOff>
      <xdr:row>0</xdr:row>
      <xdr:rowOff>120650</xdr:rowOff>
    </xdr:from>
    <xdr:to>
      <xdr:col>43</xdr:col>
      <xdr:colOff>25400</xdr:colOff>
      <xdr:row>5</xdr:row>
      <xdr:rowOff>38100</xdr:rowOff>
    </xdr:to>
    <xdr:pic>
      <xdr:nvPicPr>
        <xdr:cNvPr id="55615" name="51 Imagen" descr="C:\Users\arturo.lozano.AC\Desktop\LOGO 2013 DGCFT oficial.png">
          <a:extLst>
            <a:ext uri="{FF2B5EF4-FFF2-40B4-BE49-F238E27FC236}">
              <a16:creationId xmlns:a16="http://schemas.microsoft.com/office/drawing/2014/main" id="{EAF1C2B3-7219-A781-B3F5-604AD310F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0650" y="120650"/>
          <a:ext cx="654050" cy="75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44450</xdr:colOff>
      <xdr:row>0</xdr:row>
      <xdr:rowOff>0</xdr:rowOff>
    </xdr:to>
    <xdr:pic>
      <xdr:nvPicPr>
        <xdr:cNvPr id="54549" name="Picture 1">
          <a:extLst>
            <a:ext uri="{FF2B5EF4-FFF2-40B4-BE49-F238E27FC236}">
              <a16:creationId xmlns:a16="http://schemas.microsoft.com/office/drawing/2014/main" id="{AE83592D-516B-DE7E-15D6-B4026FB36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0"/>
          <a:ext cx="9658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7</xdr:col>
      <xdr:colOff>69850</xdr:colOff>
      <xdr:row>0</xdr:row>
      <xdr:rowOff>0</xdr:rowOff>
    </xdr:to>
    <xdr:pic>
      <xdr:nvPicPr>
        <xdr:cNvPr id="54550" name="Picture 2">
          <a:extLst>
            <a:ext uri="{FF2B5EF4-FFF2-40B4-BE49-F238E27FC236}">
              <a16:creationId xmlns:a16="http://schemas.microsoft.com/office/drawing/2014/main" id="{49866C4C-2161-83D4-BA59-2F11B9FC0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0"/>
          <a:ext cx="10318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4551" name="Line 5">
          <a:extLst>
            <a:ext uri="{FF2B5EF4-FFF2-40B4-BE49-F238E27FC236}">
              <a16:creationId xmlns:a16="http://schemas.microsoft.com/office/drawing/2014/main" id="{D9C583AD-17CD-07AC-A11C-5340FEBD5E3C}"/>
            </a:ext>
          </a:extLst>
        </xdr:cNvPr>
        <xdr:cNvSpPr>
          <a:spLocks noChangeShapeType="1"/>
        </xdr:cNvSpPr>
      </xdr:nvSpPr>
      <xdr:spPr bwMode="auto">
        <a:xfrm flipV="1">
          <a:off x="12153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4552" name="Line 6">
          <a:extLst>
            <a:ext uri="{FF2B5EF4-FFF2-40B4-BE49-F238E27FC236}">
              <a16:creationId xmlns:a16="http://schemas.microsoft.com/office/drawing/2014/main" id="{1077DF57-1A5A-8D7C-B529-46B2EA8CC619}"/>
            </a:ext>
          </a:extLst>
        </xdr:cNvPr>
        <xdr:cNvSpPr>
          <a:spLocks noChangeShapeType="1"/>
        </xdr:cNvSpPr>
      </xdr:nvSpPr>
      <xdr:spPr bwMode="auto">
        <a:xfrm flipV="1">
          <a:off x="12153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12700</xdr:colOff>
      <xdr:row>0</xdr:row>
      <xdr:rowOff>0</xdr:rowOff>
    </xdr:from>
    <xdr:to>
      <xdr:col>3</xdr:col>
      <xdr:colOff>44450</xdr:colOff>
      <xdr:row>0</xdr:row>
      <xdr:rowOff>0</xdr:rowOff>
    </xdr:to>
    <xdr:sp macro="" textlink="">
      <xdr:nvSpPr>
        <xdr:cNvPr id="54553" name="Rectangle 7">
          <a:extLst>
            <a:ext uri="{FF2B5EF4-FFF2-40B4-BE49-F238E27FC236}">
              <a16:creationId xmlns:a16="http://schemas.microsoft.com/office/drawing/2014/main" id="{3A70187B-59B6-E3D8-4C0E-4463BFCDF7F0}"/>
            </a:ext>
          </a:extLst>
        </xdr:cNvPr>
        <xdr:cNvSpPr>
          <a:spLocks noChangeArrowheads="1"/>
        </xdr:cNvSpPr>
      </xdr:nvSpPr>
      <xdr:spPr bwMode="auto">
        <a:xfrm>
          <a:off x="3467100" y="0"/>
          <a:ext cx="492125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4554" name="Rectangle 8">
          <a:extLst>
            <a:ext uri="{FF2B5EF4-FFF2-40B4-BE49-F238E27FC236}">
              <a16:creationId xmlns:a16="http://schemas.microsoft.com/office/drawing/2014/main" id="{E7BA381C-0913-EEC3-9271-74FA7D1AA884}"/>
            </a:ext>
          </a:extLst>
        </xdr:cNvPr>
        <xdr:cNvSpPr>
          <a:spLocks noChangeArrowheads="1"/>
        </xdr:cNvSpPr>
      </xdr:nvSpPr>
      <xdr:spPr bwMode="auto">
        <a:xfrm>
          <a:off x="1215390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4555" name="Rectangle 9">
          <a:extLst>
            <a:ext uri="{FF2B5EF4-FFF2-40B4-BE49-F238E27FC236}">
              <a16:creationId xmlns:a16="http://schemas.microsoft.com/office/drawing/2014/main" id="{180ABED4-2DD9-D9D5-4A30-2AE31013B27B}"/>
            </a:ext>
          </a:extLst>
        </xdr:cNvPr>
        <xdr:cNvSpPr>
          <a:spLocks noChangeArrowheads="1"/>
        </xdr:cNvSpPr>
      </xdr:nvSpPr>
      <xdr:spPr bwMode="auto">
        <a:xfrm>
          <a:off x="1215390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4556" name="Rectangle 10">
          <a:extLst>
            <a:ext uri="{FF2B5EF4-FFF2-40B4-BE49-F238E27FC236}">
              <a16:creationId xmlns:a16="http://schemas.microsoft.com/office/drawing/2014/main" id="{61A11B9A-E8A2-2AEF-E86A-513B1728F785}"/>
            </a:ext>
          </a:extLst>
        </xdr:cNvPr>
        <xdr:cNvSpPr>
          <a:spLocks noChangeArrowheads="1"/>
        </xdr:cNvSpPr>
      </xdr:nvSpPr>
      <xdr:spPr bwMode="auto">
        <a:xfrm>
          <a:off x="1215390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4557" name="Rectangle 11">
          <a:extLst>
            <a:ext uri="{FF2B5EF4-FFF2-40B4-BE49-F238E27FC236}">
              <a16:creationId xmlns:a16="http://schemas.microsoft.com/office/drawing/2014/main" id="{24310E42-1E3C-60DC-6B4A-775D5A757A23}"/>
            </a:ext>
          </a:extLst>
        </xdr:cNvPr>
        <xdr:cNvSpPr>
          <a:spLocks noChangeArrowheads="1"/>
        </xdr:cNvSpPr>
      </xdr:nvSpPr>
      <xdr:spPr bwMode="auto">
        <a:xfrm>
          <a:off x="1215390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4558" name="Line 12">
          <a:extLst>
            <a:ext uri="{FF2B5EF4-FFF2-40B4-BE49-F238E27FC236}">
              <a16:creationId xmlns:a16="http://schemas.microsoft.com/office/drawing/2014/main" id="{3D5710B2-1D31-D25D-4CC6-5A2A247FD20B}"/>
            </a:ext>
          </a:extLst>
        </xdr:cNvPr>
        <xdr:cNvSpPr>
          <a:spLocks noChangeShapeType="1"/>
        </xdr:cNvSpPr>
      </xdr:nvSpPr>
      <xdr:spPr bwMode="auto">
        <a:xfrm>
          <a:off x="12153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54559" name="Line 13">
          <a:extLst>
            <a:ext uri="{FF2B5EF4-FFF2-40B4-BE49-F238E27FC236}">
              <a16:creationId xmlns:a16="http://schemas.microsoft.com/office/drawing/2014/main" id="{5DF7A5F4-E137-35BD-23D9-5E7AB8B09BBF}"/>
            </a:ext>
          </a:extLst>
        </xdr:cNvPr>
        <xdr:cNvSpPr>
          <a:spLocks noChangeShapeType="1"/>
        </xdr:cNvSpPr>
      </xdr:nvSpPr>
      <xdr:spPr bwMode="auto">
        <a:xfrm>
          <a:off x="12153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6</xdr:col>
      <xdr:colOff>44450</xdr:colOff>
      <xdr:row>0</xdr:row>
      <xdr:rowOff>0</xdr:rowOff>
    </xdr:to>
    <xdr:pic>
      <xdr:nvPicPr>
        <xdr:cNvPr id="54560" name="Picture 14">
          <a:extLst>
            <a:ext uri="{FF2B5EF4-FFF2-40B4-BE49-F238E27FC236}">
              <a16:creationId xmlns:a16="http://schemas.microsoft.com/office/drawing/2014/main" id="{ADB5829D-7030-97D3-ADB1-3ED4C49F3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0"/>
          <a:ext cx="9658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25400</xdr:colOff>
      <xdr:row>0</xdr:row>
      <xdr:rowOff>0</xdr:rowOff>
    </xdr:from>
    <xdr:to>
      <xdr:col>6</xdr:col>
      <xdr:colOff>101600</xdr:colOff>
      <xdr:row>0</xdr:row>
      <xdr:rowOff>0</xdr:rowOff>
    </xdr:to>
    <xdr:pic>
      <xdr:nvPicPr>
        <xdr:cNvPr id="54561" name="Picture 15">
          <a:extLst>
            <a:ext uri="{FF2B5EF4-FFF2-40B4-BE49-F238E27FC236}">
              <a16:creationId xmlns:a16="http://schemas.microsoft.com/office/drawing/2014/main" id="{9110C778-4363-238A-7C86-5185528E3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10325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54562" name="Line 18">
          <a:extLst>
            <a:ext uri="{FF2B5EF4-FFF2-40B4-BE49-F238E27FC236}">
              <a16:creationId xmlns:a16="http://schemas.microsoft.com/office/drawing/2014/main" id="{1F453550-016F-6614-81B7-170A088CE963}"/>
            </a:ext>
          </a:extLst>
        </xdr:cNvPr>
        <xdr:cNvSpPr>
          <a:spLocks noChangeShapeType="1"/>
        </xdr:cNvSpPr>
      </xdr:nvSpPr>
      <xdr:spPr bwMode="auto">
        <a:xfrm flipV="1">
          <a:off x="21043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28</xdr:col>
      <xdr:colOff>0</xdr:colOff>
      <xdr:row>0</xdr:row>
      <xdr:rowOff>0</xdr:rowOff>
    </xdr:to>
    <xdr:sp macro="" textlink="">
      <xdr:nvSpPr>
        <xdr:cNvPr id="54563" name="Line 19">
          <a:extLst>
            <a:ext uri="{FF2B5EF4-FFF2-40B4-BE49-F238E27FC236}">
              <a16:creationId xmlns:a16="http://schemas.microsoft.com/office/drawing/2014/main" id="{C804888A-DABD-CBA5-1098-DCCCFEDCE772}"/>
            </a:ext>
          </a:extLst>
        </xdr:cNvPr>
        <xdr:cNvSpPr>
          <a:spLocks noChangeShapeType="1"/>
        </xdr:cNvSpPr>
      </xdr:nvSpPr>
      <xdr:spPr bwMode="auto">
        <a:xfrm flipV="1">
          <a:off x="24218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12700</xdr:colOff>
      <xdr:row>0</xdr:row>
      <xdr:rowOff>0</xdr:rowOff>
    </xdr:from>
    <xdr:to>
      <xdr:col>3</xdr:col>
      <xdr:colOff>44450</xdr:colOff>
      <xdr:row>0</xdr:row>
      <xdr:rowOff>0</xdr:rowOff>
    </xdr:to>
    <xdr:sp macro="" textlink="">
      <xdr:nvSpPr>
        <xdr:cNvPr id="54564" name="Rectangle 20">
          <a:extLst>
            <a:ext uri="{FF2B5EF4-FFF2-40B4-BE49-F238E27FC236}">
              <a16:creationId xmlns:a16="http://schemas.microsoft.com/office/drawing/2014/main" id="{4E0F3F03-8BB6-45D2-B1CD-A254E152FFE1}"/>
            </a:ext>
          </a:extLst>
        </xdr:cNvPr>
        <xdr:cNvSpPr>
          <a:spLocks noChangeArrowheads="1"/>
        </xdr:cNvSpPr>
      </xdr:nvSpPr>
      <xdr:spPr bwMode="auto">
        <a:xfrm>
          <a:off x="3467100" y="0"/>
          <a:ext cx="492125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54565" name="Rectangle 22">
          <a:extLst>
            <a:ext uri="{FF2B5EF4-FFF2-40B4-BE49-F238E27FC236}">
              <a16:creationId xmlns:a16="http://schemas.microsoft.com/office/drawing/2014/main" id="{CB117FC0-F2ED-38F9-DF67-6756C6AABBE7}"/>
            </a:ext>
          </a:extLst>
        </xdr:cNvPr>
        <xdr:cNvSpPr>
          <a:spLocks noChangeArrowheads="1"/>
        </xdr:cNvSpPr>
      </xdr:nvSpPr>
      <xdr:spPr bwMode="auto">
        <a:xfrm>
          <a:off x="1278890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25400</xdr:colOff>
      <xdr:row>0</xdr:row>
      <xdr:rowOff>0</xdr:rowOff>
    </xdr:from>
    <xdr:to>
      <xdr:col>20</xdr:col>
      <xdr:colOff>127000</xdr:colOff>
      <xdr:row>0</xdr:row>
      <xdr:rowOff>0</xdr:rowOff>
    </xdr:to>
    <xdr:sp macro="" textlink="">
      <xdr:nvSpPr>
        <xdr:cNvPr id="54566" name="Rectangle 23">
          <a:extLst>
            <a:ext uri="{FF2B5EF4-FFF2-40B4-BE49-F238E27FC236}">
              <a16:creationId xmlns:a16="http://schemas.microsoft.com/office/drawing/2014/main" id="{74734CEA-BE9C-1809-BB15-D4426C5CBDDE}"/>
            </a:ext>
          </a:extLst>
        </xdr:cNvPr>
        <xdr:cNvSpPr>
          <a:spLocks noChangeArrowheads="1"/>
        </xdr:cNvSpPr>
      </xdr:nvSpPr>
      <xdr:spPr bwMode="auto">
        <a:xfrm>
          <a:off x="19164300" y="0"/>
          <a:ext cx="1016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44450</xdr:colOff>
      <xdr:row>0</xdr:row>
      <xdr:rowOff>0</xdr:rowOff>
    </xdr:from>
    <xdr:to>
      <xdr:col>2</xdr:col>
      <xdr:colOff>146050</xdr:colOff>
      <xdr:row>0</xdr:row>
      <xdr:rowOff>0</xdr:rowOff>
    </xdr:to>
    <xdr:sp macro="" textlink="">
      <xdr:nvSpPr>
        <xdr:cNvPr id="54567" name="Rectangle 24">
          <a:extLst>
            <a:ext uri="{FF2B5EF4-FFF2-40B4-BE49-F238E27FC236}">
              <a16:creationId xmlns:a16="http://schemas.microsoft.com/office/drawing/2014/main" id="{595DB253-130A-A029-8F73-B75C152D5C9F}"/>
            </a:ext>
          </a:extLst>
        </xdr:cNvPr>
        <xdr:cNvSpPr>
          <a:spLocks noChangeArrowheads="1"/>
        </xdr:cNvSpPr>
      </xdr:nvSpPr>
      <xdr:spPr bwMode="auto">
        <a:xfrm>
          <a:off x="679450" y="0"/>
          <a:ext cx="29210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0</xdr:colOff>
      <xdr:row>0</xdr:row>
      <xdr:rowOff>0</xdr:rowOff>
    </xdr:to>
    <xdr:sp macro="" textlink="">
      <xdr:nvSpPr>
        <xdr:cNvPr id="54568" name="Rectangle 25">
          <a:extLst>
            <a:ext uri="{FF2B5EF4-FFF2-40B4-BE49-F238E27FC236}">
              <a16:creationId xmlns:a16="http://schemas.microsoft.com/office/drawing/2014/main" id="{07C01D26-236A-335C-F9D0-4F5C843CB618}"/>
            </a:ext>
          </a:extLst>
        </xdr:cNvPr>
        <xdr:cNvSpPr>
          <a:spLocks noChangeArrowheads="1"/>
        </xdr:cNvSpPr>
      </xdr:nvSpPr>
      <xdr:spPr bwMode="auto">
        <a:xfrm>
          <a:off x="12788900" y="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22</xdr:col>
      <xdr:colOff>38100</xdr:colOff>
      <xdr:row>0</xdr:row>
      <xdr:rowOff>0</xdr:rowOff>
    </xdr:from>
    <xdr:to>
      <xdr:col>23</xdr:col>
      <xdr:colOff>114300</xdr:colOff>
      <xdr:row>0</xdr:row>
      <xdr:rowOff>0</xdr:rowOff>
    </xdr:to>
    <xdr:sp macro="" textlink="">
      <xdr:nvSpPr>
        <xdr:cNvPr id="54569" name="Rectangle 26">
          <a:extLst>
            <a:ext uri="{FF2B5EF4-FFF2-40B4-BE49-F238E27FC236}">
              <a16:creationId xmlns:a16="http://schemas.microsoft.com/office/drawing/2014/main" id="{31D9DE17-0391-AF61-7141-AB445603E4A7}"/>
            </a:ext>
          </a:extLst>
        </xdr:cNvPr>
        <xdr:cNvSpPr>
          <a:spLocks noChangeArrowheads="1"/>
        </xdr:cNvSpPr>
      </xdr:nvSpPr>
      <xdr:spPr bwMode="auto">
        <a:xfrm>
          <a:off x="20447000" y="0"/>
          <a:ext cx="7112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28</xdr:col>
      <xdr:colOff>0</xdr:colOff>
      <xdr:row>0</xdr:row>
      <xdr:rowOff>0</xdr:rowOff>
    </xdr:to>
    <xdr:sp macro="" textlink="">
      <xdr:nvSpPr>
        <xdr:cNvPr id="54570" name="Line 27">
          <a:extLst>
            <a:ext uri="{FF2B5EF4-FFF2-40B4-BE49-F238E27FC236}">
              <a16:creationId xmlns:a16="http://schemas.microsoft.com/office/drawing/2014/main" id="{BE8A20F1-479F-8CCA-804F-FF16CF6A07D5}"/>
            </a:ext>
          </a:extLst>
        </xdr:cNvPr>
        <xdr:cNvSpPr>
          <a:spLocks noChangeShapeType="1"/>
        </xdr:cNvSpPr>
      </xdr:nvSpPr>
      <xdr:spPr bwMode="auto">
        <a:xfrm flipV="1">
          <a:off x="24218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28</xdr:col>
      <xdr:colOff>0</xdr:colOff>
      <xdr:row>0</xdr:row>
      <xdr:rowOff>0</xdr:rowOff>
    </xdr:to>
    <xdr:sp macro="" textlink="">
      <xdr:nvSpPr>
        <xdr:cNvPr id="54571" name="Line 28">
          <a:extLst>
            <a:ext uri="{FF2B5EF4-FFF2-40B4-BE49-F238E27FC236}">
              <a16:creationId xmlns:a16="http://schemas.microsoft.com/office/drawing/2014/main" id="{FCA33D80-C12E-0AE6-1A07-700AD41ADFA6}"/>
            </a:ext>
          </a:extLst>
        </xdr:cNvPr>
        <xdr:cNvSpPr>
          <a:spLocks noChangeShapeType="1"/>
        </xdr:cNvSpPr>
      </xdr:nvSpPr>
      <xdr:spPr bwMode="auto">
        <a:xfrm flipV="1">
          <a:off x="24218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28</xdr:col>
      <xdr:colOff>0</xdr:colOff>
      <xdr:row>0</xdr:row>
      <xdr:rowOff>0</xdr:rowOff>
    </xdr:to>
    <xdr:sp macro="" textlink="">
      <xdr:nvSpPr>
        <xdr:cNvPr id="54572" name="Line 29">
          <a:extLst>
            <a:ext uri="{FF2B5EF4-FFF2-40B4-BE49-F238E27FC236}">
              <a16:creationId xmlns:a16="http://schemas.microsoft.com/office/drawing/2014/main" id="{6EE36FFF-D2DE-6DB9-CF61-0F1A4C819531}"/>
            </a:ext>
          </a:extLst>
        </xdr:cNvPr>
        <xdr:cNvSpPr>
          <a:spLocks noChangeShapeType="1"/>
        </xdr:cNvSpPr>
      </xdr:nvSpPr>
      <xdr:spPr bwMode="auto">
        <a:xfrm flipV="1">
          <a:off x="24218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107950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54573" name="AutoShape 30">
          <a:extLst>
            <a:ext uri="{FF2B5EF4-FFF2-40B4-BE49-F238E27FC236}">
              <a16:creationId xmlns:a16="http://schemas.microsoft.com/office/drawing/2014/main" id="{BFCD644A-7EA4-4A4E-8075-8AD53A206749}"/>
            </a:ext>
          </a:extLst>
        </xdr:cNvPr>
        <xdr:cNvSpPr>
          <a:spLocks noChangeArrowheads="1"/>
        </xdr:cNvSpPr>
      </xdr:nvSpPr>
      <xdr:spPr bwMode="auto">
        <a:xfrm>
          <a:off x="20516850" y="0"/>
          <a:ext cx="8147050" cy="0"/>
        </a:xfrm>
        <a:prstGeom prst="roundRect">
          <a:avLst>
            <a:gd name="adj" fmla="val 27588"/>
          </a:avLst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6</xdr:col>
      <xdr:colOff>44450</xdr:colOff>
      <xdr:row>0</xdr:row>
      <xdr:rowOff>0</xdr:rowOff>
    </xdr:to>
    <xdr:pic>
      <xdr:nvPicPr>
        <xdr:cNvPr id="54574" name="Picture 45">
          <a:extLst>
            <a:ext uri="{FF2B5EF4-FFF2-40B4-BE49-F238E27FC236}">
              <a16:creationId xmlns:a16="http://schemas.microsoft.com/office/drawing/2014/main" id="{EB55F529-DF25-E4B9-31EA-B251F96E1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0"/>
          <a:ext cx="96583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31750</xdr:colOff>
      <xdr:row>0</xdr:row>
      <xdr:rowOff>0</xdr:rowOff>
    </xdr:from>
    <xdr:to>
      <xdr:col>6</xdr:col>
      <xdr:colOff>101600</xdr:colOff>
      <xdr:row>0</xdr:row>
      <xdr:rowOff>0</xdr:rowOff>
    </xdr:to>
    <xdr:pic>
      <xdr:nvPicPr>
        <xdr:cNvPr id="54575" name="Picture 46">
          <a:extLst>
            <a:ext uri="{FF2B5EF4-FFF2-40B4-BE49-F238E27FC236}">
              <a16:creationId xmlns:a16="http://schemas.microsoft.com/office/drawing/2014/main" id="{7927BA8B-91E7-C5C5-419B-C075E6D53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0"/>
          <a:ext cx="103187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32</xdr:col>
      <xdr:colOff>0</xdr:colOff>
      <xdr:row>0</xdr:row>
      <xdr:rowOff>0</xdr:rowOff>
    </xdr:from>
    <xdr:to>
      <xdr:col>32</xdr:col>
      <xdr:colOff>0</xdr:colOff>
      <xdr:row>0</xdr:row>
      <xdr:rowOff>0</xdr:rowOff>
    </xdr:to>
    <xdr:sp macro="" textlink="">
      <xdr:nvSpPr>
        <xdr:cNvPr id="54576" name="Line 49">
          <a:extLst>
            <a:ext uri="{FF2B5EF4-FFF2-40B4-BE49-F238E27FC236}">
              <a16:creationId xmlns:a16="http://schemas.microsoft.com/office/drawing/2014/main" id="{74BB3670-27D4-2D41-1264-8B6B9308EDCD}"/>
            </a:ext>
          </a:extLst>
        </xdr:cNvPr>
        <xdr:cNvSpPr>
          <a:spLocks noChangeShapeType="1"/>
        </xdr:cNvSpPr>
      </xdr:nvSpPr>
      <xdr:spPr bwMode="auto">
        <a:xfrm flipV="1">
          <a:off x="26758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54577" name="Line 50">
          <a:extLst>
            <a:ext uri="{FF2B5EF4-FFF2-40B4-BE49-F238E27FC236}">
              <a16:creationId xmlns:a16="http://schemas.microsoft.com/office/drawing/2014/main" id="{7008BFAA-5A4D-21DF-87DA-88CD90D929EA}"/>
            </a:ext>
          </a:extLst>
        </xdr:cNvPr>
        <xdr:cNvSpPr>
          <a:spLocks noChangeShapeType="1"/>
        </xdr:cNvSpPr>
      </xdr:nvSpPr>
      <xdr:spPr bwMode="auto">
        <a:xfrm flipV="1">
          <a:off x="29933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12700</xdr:colOff>
      <xdr:row>0</xdr:row>
      <xdr:rowOff>0</xdr:rowOff>
    </xdr:from>
    <xdr:to>
      <xdr:col>3</xdr:col>
      <xdr:colOff>44450</xdr:colOff>
      <xdr:row>0</xdr:row>
      <xdr:rowOff>0</xdr:rowOff>
    </xdr:to>
    <xdr:sp macro="" textlink="">
      <xdr:nvSpPr>
        <xdr:cNvPr id="54578" name="Rectangle 51">
          <a:extLst>
            <a:ext uri="{FF2B5EF4-FFF2-40B4-BE49-F238E27FC236}">
              <a16:creationId xmlns:a16="http://schemas.microsoft.com/office/drawing/2014/main" id="{E5C422EE-206A-1459-E3D7-10DD625855F5}"/>
            </a:ext>
          </a:extLst>
        </xdr:cNvPr>
        <xdr:cNvSpPr>
          <a:spLocks noChangeArrowheads="1"/>
        </xdr:cNvSpPr>
      </xdr:nvSpPr>
      <xdr:spPr bwMode="auto">
        <a:xfrm>
          <a:off x="3467100" y="0"/>
          <a:ext cx="492125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16</xdr:col>
      <xdr:colOff>29690</xdr:colOff>
      <xdr:row>5</xdr:row>
      <xdr:rowOff>0</xdr:rowOff>
    </xdr:from>
    <xdr:ext cx="1387325" cy="160228"/>
    <xdr:sp macro="" textlink="">
      <xdr:nvSpPr>
        <xdr:cNvPr id="2" name="Text Box 52">
          <a:extLst>
            <a:ext uri="{FF2B5EF4-FFF2-40B4-BE49-F238E27FC236}">
              <a16:creationId xmlns:a16="http://schemas.microsoft.com/office/drawing/2014/main" id="{9205792E-4569-5AFB-8EFC-75601B94AB27}"/>
            </a:ext>
          </a:extLst>
        </xdr:cNvPr>
        <xdr:cNvSpPr txBox="1">
          <a:spLocks noChangeArrowheads="1"/>
        </xdr:cNvSpPr>
      </xdr:nvSpPr>
      <xdr:spPr>
        <a:xfrm>
          <a:off x="17053433" y="795130"/>
          <a:ext cx="1348061" cy="141001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s-ES" sz="8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DESGLOSE DE INGRESOS</a:t>
          </a:r>
        </a:p>
      </xdr:txBody>
    </xdr:sp>
    <xdr:clientData/>
  </xdr:oneCellAnchor>
  <xdr:twoCellAnchor>
    <xdr:from>
      <xdr:col>14</xdr:col>
      <xdr:colOff>25400</xdr:colOff>
      <xdr:row>0</xdr:row>
      <xdr:rowOff>0</xdr:rowOff>
    </xdr:from>
    <xdr:to>
      <xdr:col>14</xdr:col>
      <xdr:colOff>127000</xdr:colOff>
      <xdr:row>0</xdr:row>
      <xdr:rowOff>0</xdr:rowOff>
    </xdr:to>
    <xdr:sp macro="" textlink="">
      <xdr:nvSpPr>
        <xdr:cNvPr id="54580" name="Rectangle 53">
          <a:extLst>
            <a:ext uri="{FF2B5EF4-FFF2-40B4-BE49-F238E27FC236}">
              <a16:creationId xmlns:a16="http://schemas.microsoft.com/office/drawing/2014/main" id="{151C9680-E8FA-815E-B948-B3940FE5EF8C}"/>
            </a:ext>
          </a:extLst>
        </xdr:cNvPr>
        <xdr:cNvSpPr>
          <a:spLocks noChangeArrowheads="1"/>
        </xdr:cNvSpPr>
      </xdr:nvSpPr>
      <xdr:spPr bwMode="auto">
        <a:xfrm>
          <a:off x="15354300" y="0"/>
          <a:ext cx="1016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29</xdr:col>
      <xdr:colOff>25400</xdr:colOff>
      <xdr:row>0</xdr:row>
      <xdr:rowOff>0</xdr:rowOff>
    </xdr:from>
    <xdr:to>
      <xdr:col>29</xdr:col>
      <xdr:colOff>127000</xdr:colOff>
      <xdr:row>0</xdr:row>
      <xdr:rowOff>0</xdr:rowOff>
    </xdr:to>
    <xdr:sp macro="" textlink="">
      <xdr:nvSpPr>
        <xdr:cNvPr id="54581" name="Rectangle 54">
          <a:extLst>
            <a:ext uri="{FF2B5EF4-FFF2-40B4-BE49-F238E27FC236}">
              <a16:creationId xmlns:a16="http://schemas.microsoft.com/office/drawing/2014/main" id="{DFA64325-F36B-E7C8-44DA-A5960AB4606E}"/>
            </a:ext>
          </a:extLst>
        </xdr:cNvPr>
        <xdr:cNvSpPr>
          <a:spLocks noChangeArrowheads="1"/>
        </xdr:cNvSpPr>
      </xdr:nvSpPr>
      <xdr:spPr bwMode="auto">
        <a:xfrm>
          <a:off x="24879300" y="0"/>
          <a:ext cx="1016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44450</xdr:colOff>
      <xdr:row>0</xdr:row>
      <xdr:rowOff>0</xdr:rowOff>
    </xdr:from>
    <xdr:to>
      <xdr:col>2</xdr:col>
      <xdr:colOff>146050</xdr:colOff>
      <xdr:row>0</xdr:row>
      <xdr:rowOff>0</xdr:rowOff>
    </xdr:to>
    <xdr:sp macro="" textlink="">
      <xdr:nvSpPr>
        <xdr:cNvPr id="54582" name="Rectangle 55">
          <a:extLst>
            <a:ext uri="{FF2B5EF4-FFF2-40B4-BE49-F238E27FC236}">
              <a16:creationId xmlns:a16="http://schemas.microsoft.com/office/drawing/2014/main" id="{4C74B501-ACF4-8259-09E1-4863944ECDE0}"/>
            </a:ext>
          </a:extLst>
        </xdr:cNvPr>
        <xdr:cNvSpPr>
          <a:spLocks noChangeArrowheads="1"/>
        </xdr:cNvSpPr>
      </xdr:nvSpPr>
      <xdr:spPr bwMode="auto">
        <a:xfrm>
          <a:off x="679450" y="0"/>
          <a:ext cx="292100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32</xdr:col>
      <xdr:colOff>0</xdr:colOff>
      <xdr:row>0</xdr:row>
      <xdr:rowOff>0</xdr:rowOff>
    </xdr:to>
    <xdr:sp macro="" textlink="">
      <xdr:nvSpPr>
        <xdr:cNvPr id="54583" name="Line 56">
          <a:extLst>
            <a:ext uri="{FF2B5EF4-FFF2-40B4-BE49-F238E27FC236}">
              <a16:creationId xmlns:a16="http://schemas.microsoft.com/office/drawing/2014/main" id="{6C01D8BA-CE14-C304-D4D5-B83D6CF8EE4C}"/>
            </a:ext>
          </a:extLst>
        </xdr:cNvPr>
        <xdr:cNvSpPr>
          <a:spLocks noChangeShapeType="1"/>
        </xdr:cNvSpPr>
      </xdr:nvSpPr>
      <xdr:spPr bwMode="auto">
        <a:xfrm flipV="1">
          <a:off x="26758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37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54584" name="Line 57">
          <a:extLst>
            <a:ext uri="{FF2B5EF4-FFF2-40B4-BE49-F238E27FC236}">
              <a16:creationId xmlns:a16="http://schemas.microsoft.com/office/drawing/2014/main" id="{AA868AE1-03C9-34C2-3176-3E3421D79943}"/>
            </a:ext>
          </a:extLst>
        </xdr:cNvPr>
        <xdr:cNvSpPr>
          <a:spLocks noChangeShapeType="1"/>
        </xdr:cNvSpPr>
      </xdr:nvSpPr>
      <xdr:spPr bwMode="auto">
        <a:xfrm flipV="1">
          <a:off x="29933900" y="0"/>
          <a:ext cx="0" cy="0"/>
        </a:xfrm>
        <a:prstGeom prst="line">
          <a:avLst/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114300</xdr:colOff>
      <xdr:row>0</xdr:row>
      <xdr:rowOff>0</xdr:rowOff>
    </xdr:from>
    <xdr:to>
      <xdr:col>43</xdr:col>
      <xdr:colOff>114300</xdr:colOff>
      <xdr:row>0</xdr:row>
      <xdr:rowOff>0</xdr:rowOff>
    </xdr:to>
    <xdr:sp macro="" textlink="">
      <xdr:nvSpPr>
        <xdr:cNvPr id="54585" name="AutoShape 58">
          <a:extLst>
            <a:ext uri="{FF2B5EF4-FFF2-40B4-BE49-F238E27FC236}">
              <a16:creationId xmlns:a16="http://schemas.microsoft.com/office/drawing/2014/main" id="{EC536BEE-77D8-4DD8-1DEF-17A1DB1597EC}"/>
            </a:ext>
          </a:extLst>
        </xdr:cNvPr>
        <xdr:cNvSpPr>
          <a:spLocks noChangeArrowheads="1"/>
        </xdr:cNvSpPr>
      </xdr:nvSpPr>
      <xdr:spPr bwMode="auto">
        <a:xfrm>
          <a:off x="26238200" y="0"/>
          <a:ext cx="7620000" cy="0"/>
        </a:xfrm>
        <a:prstGeom prst="roundRect">
          <a:avLst>
            <a:gd name="adj" fmla="val 27588"/>
          </a:avLst>
        </a:pr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16</xdr:col>
      <xdr:colOff>29690</xdr:colOff>
      <xdr:row>5</xdr:row>
      <xdr:rowOff>0</xdr:rowOff>
    </xdr:from>
    <xdr:ext cx="1387325" cy="160228"/>
    <xdr:sp macro="" textlink="">
      <xdr:nvSpPr>
        <xdr:cNvPr id="3" name="Text Box 75">
          <a:extLst>
            <a:ext uri="{FF2B5EF4-FFF2-40B4-BE49-F238E27FC236}">
              <a16:creationId xmlns:a16="http://schemas.microsoft.com/office/drawing/2014/main" id="{F4B2B628-10D7-3579-5876-1C2CF1CA4D71}"/>
            </a:ext>
          </a:extLst>
        </xdr:cNvPr>
        <xdr:cNvSpPr txBox="1">
          <a:spLocks noChangeArrowheads="1"/>
        </xdr:cNvSpPr>
      </xdr:nvSpPr>
      <xdr:spPr>
        <a:xfrm>
          <a:off x="17053433" y="795130"/>
          <a:ext cx="1348061" cy="141001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wrap="none" lIns="18288" tIns="22860" rIns="18288" bIns="0" anchor="t" upright="1">
          <a:spAutoFit/>
        </a:bodyPr>
        <a:lstStyle/>
        <a:p>
          <a:pPr algn="ctr" rtl="0">
            <a:defRPr sz="1000"/>
          </a:pPr>
          <a:r>
            <a:rPr lang="es-ES" sz="8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DESGLOSE DE INGRESOS</a:t>
          </a:r>
        </a:p>
      </xdr:txBody>
    </xdr:sp>
    <xdr:clientData/>
  </xdr:oneCellAnchor>
  <xdr:twoCellAnchor>
    <xdr:from>
      <xdr:col>2</xdr:col>
      <xdr:colOff>4051300</xdr:colOff>
      <xdr:row>3</xdr:row>
      <xdr:rowOff>0</xdr:rowOff>
    </xdr:from>
    <xdr:to>
      <xdr:col>2</xdr:col>
      <xdr:colOff>4813300</xdr:colOff>
      <xdr:row>3</xdr:row>
      <xdr:rowOff>0</xdr:rowOff>
    </xdr:to>
    <xdr:sp macro="" textlink="">
      <xdr:nvSpPr>
        <xdr:cNvPr id="54587" name="Freeform 77">
          <a:extLst>
            <a:ext uri="{FF2B5EF4-FFF2-40B4-BE49-F238E27FC236}">
              <a16:creationId xmlns:a16="http://schemas.microsoft.com/office/drawing/2014/main" id="{79B30F13-70F5-0924-3BEE-DDA45EB0FEBB}"/>
            </a:ext>
          </a:extLst>
        </xdr:cNvPr>
        <xdr:cNvSpPr>
          <a:spLocks noEditPoints="1" noChangeArrowheads="1"/>
        </xdr:cNvSpPr>
      </xdr:nvSpPr>
      <xdr:spPr bwMode="auto">
        <a:xfrm>
          <a:off x="7505700" y="501650"/>
          <a:ext cx="762000" cy="0"/>
        </a:xfrm>
        <a:custGeom>
          <a:avLst/>
          <a:gdLst>
            <a:gd name="T0" fmla="*/ 2147483646 w 5144"/>
            <a:gd name="T1" fmla="*/ 0 h 5691"/>
            <a:gd name="T2" fmla="*/ 2147483646 w 5144"/>
            <a:gd name="T3" fmla="*/ 0 h 5691"/>
            <a:gd name="T4" fmla="*/ 2147483646 w 5144"/>
            <a:gd name="T5" fmla="*/ 0 h 5691"/>
            <a:gd name="T6" fmla="*/ 2147483646 w 5144"/>
            <a:gd name="T7" fmla="*/ 0 h 5691"/>
            <a:gd name="T8" fmla="*/ 2147483646 w 5144"/>
            <a:gd name="T9" fmla="*/ 0 h 5691"/>
            <a:gd name="T10" fmla="*/ 2147483646 w 5144"/>
            <a:gd name="T11" fmla="*/ 0 h 5691"/>
            <a:gd name="T12" fmla="*/ 2147483646 w 5144"/>
            <a:gd name="T13" fmla="*/ 0 h 5691"/>
            <a:gd name="T14" fmla="*/ 2147483646 w 5144"/>
            <a:gd name="T15" fmla="*/ 0 h 5691"/>
            <a:gd name="T16" fmla="*/ 2147483646 w 5144"/>
            <a:gd name="T17" fmla="*/ 0 h 5691"/>
            <a:gd name="T18" fmla="*/ 2147483646 w 5144"/>
            <a:gd name="T19" fmla="*/ 0 h 5691"/>
            <a:gd name="T20" fmla="*/ 2147483646 w 5144"/>
            <a:gd name="T21" fmla="*/ 0 h 5691"/>
            <a:gd name="T22" fmla="*/ 2147483646 w 5144"/>
            <a:gd name="T23" fmla="*/ 0 h 5691"/>
            <a:gd name="T24" fmla="*/ 2147483646 w 5144"/>
            <a:gd name="T25" fmla="*/ 0 h 5691"/>
            <a:gd name="T26" fmla="*/ 2147483646 w 5144"/>
            <a:gd name="T27" fmla="*/ 0 h 5691"/>
            <a:gd name="T28" fmla="*/ 2147483646 w 5144"/>
            <a:gd name="T29" fmla="*/ 0 h 5691"/>
            <a:gd name="T30" fmla="*/ 2147483646 w 5144"/>
            <a:gd name="T31" fmla="*/ 0 h 5691"/>
            <a:gd name="T32" fmla="*/ 2147483646 w 5144"/>
            <a:gd name="T33" fmla="*/ 0 h 5691"/>
            <a:gd name="T34" fmla="*/ 2147483646 w 5144"/>
            <a:gd name="T35" fmla="*/ 0 h 5691"/>
            <a:gd name="T36" fmla="*/ 2147483646 w 5144"/>
            <a:gd name="T37" fmla="*/ 0 h 5691"/>
            <a:gd name="T38" fmla="*/ 2147483646 w 5144"/>
            <a:gd name="T39" fmla="*/ 0 h 5691"/>
            <a:gd name="T40" fmla="*/ 2147483646 w 5144"/>
            <a:gd name="T41" fmla="*/ 0 h 5691"/>
            <a:gd name="T42" fmla="*/ 2147483646 w 5144"/>
            <a:gd name="T43" fmla="*/ 0 h 5691"/>
            <a:gd name="T44" fmla="*/ 2147483646 w 5144"/>
            <a:gd name="T45" fmla="*/ 0 h 5691"/>
            <a:gd name="T46" fmla="*/ 2147483646 w 5144"/>
            <a:gd name="T47" fmla="*/ 0 h 5691"/>
            <a:gd name="T48" fmla="*/ 2147483646 w 5144"/>
            <a:gd name="T49" fmla="*/ 0 h 5691"/>
            <a:gd name="T50" fmla="*/ 2147483646 w 5144"/>
            <a:gd name="T51" fmla="*/ 0 h 5691"/>
            <a:gd name="T52" fmla="*/ 2147483646 w 5144"/>
            <a:gd name="T53" fmla="*/ 0 h 5691"/>
            <a:gd name="T54" fmla="*/ 2147483646 w 5144"/>
            <a:gd name="T55" fmla="*/ 0 h 5691"/>
            <a:gd name="T56" fmla="*/ 2147483646 w 5144"/>
            <a:gd name="T57" fmla="*/ 0 h 5691"/>
            <a:gd name="T58" fmla="*/ 2147483646 w 5144"/>
            <a:gd name="T59" fmla="*/ 0 h 5691"/>
            <a:gd name="T60" fmla="*/ 2147483646 w 5144"/>
            <a:gd name="T61" fmla="*/ 0 h 5691"/>
            <a:gd name="T62" fmla="*/ 2147483646 w 5144"/>
            <a:gd name="T63" fmla="*/ 0 h 5691"/>
            <a:gd name="T64" fmla="*/ 2147483646 w 5144"/>
            <a:gd name="T65" fmla="*/ 0 h 5691"/>
            <a:gd name="T66" fmla="*/ 2147483646 w 5144"/>
            <a:gd name="T67" fmla="*/ 0 h 5691"/>
            <a:gd name="T68" fmla="*/ 2147483646 w 5144"/>
            <a:gd name="T69" fmla="*/ 0 h 5691"/>
            <a:gd name="T70" fmla="*/ 2147483646 w 5144"/>
            <a:gd name="T71" fmla="*/ 0 h 5691"/>
            <a:gd name="T72" fmla="*/ 2147483646 w 5144"/>
            <a:gd name="T73" fmla="*/ 0 h 5691"/>
            <a:gd name="T74" fmla="*/ 2147483646 w 5144"/>
            <a:gd name="T75" fmla="*/ 0 h 5691"/>
            <a:gd name="T76" fmla="*/ 2147483646 w 5144"/>
            <a:gd name="T77" fmla="*/ 0 h 5691"/>
            <a:gd name="T78" fmla="*/ 2147483646 w 5144"/>
            <a:gd name="T79" fmla="*/ 0 h 5691"/>
            <a:gd name="T80" fmla="*/ 2147483646 w 5144"/>
            <a:gd name="T81" fmla="*/ 0 h 5691"/>
            <a:gd name="T82" fmla="*/ 2147483646 w 5144"/>
            <a:gd name="T83" fmla="*/ 0 h 5691"/>
            <a:gd name="T84" fmla="*/ 2147483646 w 5144"/>
            <a:gd name="T85" fmla="*/ 0 h 5691"/>
            <a:gd name="T86" fmla="*/ 2147483646 w 5144"/>
            <a:gd name="T87" fmla="*/ 0 h 5691"/>
            <a:gd name="T88" fmla="*/ 2147483646 w 5144"/>
            <a:gd name="T89" fmla="*/ 0 h 5691"/>
            <a:gd name="T90" fmla="*/ 2147483646 w 5144"/>
            <a:gd name="T91" fmla="*/ 0 h 5691"/>
            <a:gd name="T92" fmla="*/ 2147483646 w 5144"/>
            <a:gd name="T93" fmla="*/ 0 h 5691"/>
            <a:gd name="T94" fmla="*/ 2147483646 w 5144"/>
            <a:gd name="T95" fmla="*/ 0 h 5691"/>
            <a:gd name="T96" fmla="*/ 2147483646 w 5144"/>
            <a:gd name="T97" fmla="*/ 0 h 5691"/>
            <a:gd name="T98" fmla="*/ 2147483646 w 5144"/>
            <a:gd name="T99" fmla="*/ 0 h 5691"/>
            <a:gd name="T100" fmla="*/ 2147483646 w 5144"/>
            <a:gd name="T101" fmla="*/ 0 h 5691"/>
            <a:gd name="T102" fmla="*/ 2147483646 w 5144"/>
            <a:gd name="T103" fmla="*/ 0 h 5691"/>
            <a:gd name="T104" fmla="*/ 2147483646 w 5144"/>
            <a:gd name="T105" fmla="*/ 0 h 5691"/>
            <a:gd name="T106" fmla="*/ 2147483646 w 5144"/>
            <a:gd name="T107" fmla="*/ 0 h 5691"/>
            <a:gd name="T108" fmla="*/ 2147483646 w 5144"/>
            <a:gd name="T109" fmla="*/ 0 h 5691"/>
            <a:gd name="T110" fmla="*/ 2147483646 w 5144"/>
            <a:gd name="T111" fmla="*/ 0 h 5691"/>
            <a:gd name="T112" fmla="*/ 2147483646 w 5144"/>
            <a:gd name="T113" fmla="*/ 0 h 5691"/>
            <a:gd name="T114" fmla="*/ 2147483646 w 5144"/>
            <a:gd name="T115" fmla="*/ 0 h 5691"/>
            <a:gd name="T116" fmla="*/ 2147483646 w 5144"/>
            <a:gd name="T117" fmla="*/ 0 h 5691"/>
            <a:gd name="T118" fmla="*/ 2147483646 w 5144"/>
            <a:gd name="T119" fmla="*/ 0 h 5691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60000 65536"/>
            <a:gd name="T160" fmla="*/ 0 60000 65536"/>
            <a:gd name="T161" fmla="*/ 0 60000 65536"/>
            <a:gd name="T162" fmla="*/ 0 60000 65536"/>
            <a:gd name="T163" fmla="*/ 0 60000 65536"/>
            <a:gd name="T164" fmla="*/ 0 60000 65536"/>
            <a:gd name="T165" fmla="*/ 0 60000 65536"/>
            <a:gd name="T166" fmla="*/ 0 60000 65536"/>
            <a:gd name="T167" fmla="*/ 0 60000 65536"/>
            <a:gd name="T168" fmla="*/ 0 60000 65536"/>
            <a:gd name="T169" fmla="*/ 0 60000 65536"/>
            <a:gd name="T170" fmla="*/ 0 60000 65536"/>
            <a:gd name="T171" fmla="*/ 0 60000 65536"/>
            <a:gd name="T172" fmla="*/ 0 60000 65536"/>
            <a:gd name="T173" fmla="*/ 0 60000 65536"/>
            <a:gd name="T174" fmla="*/ 0 60000 65536"/>
            <a:gd name="T175" fmla="*/ 0 60000 65536"/>
            <a:gd name="T176" fmla="*/ 0 60000 65536"/>
            <a:gd name="T177" fmla="*/ 0 60000 65536"/>
            <a:gd name="T178" fmla="*/ 0 60000 65536"/>
            <a:gd name="T179" fmla="*/ 0 60000 65536"/>
          </a:gdLst>
          <a:ahLst/>
          <a:cxnLst>
            <a:cxn ang="T120">
              <a:pos x="T0" y="T1"/>
            </a:cxn>
            <a:cxn ang="T121">
              <a:pos x="T2" y="T3"/>
            </a:cxn>
            <a:cxn ang="T122">
              <a:pos x="T4" y="T5"/>
            </a:cxn>
            <a:cxn ang="T123">
              <a:pos x="T6" y="T7"/>
            </a:cxn>
            <a:cxn ang="T124">
              <a:pos x="T8" y="T9"/>
            </a:cxn>
            <a:cxn ang="T125">
              <a:pos x="T10" y="T11"/>
            </a:cxn>
            <a:cxn ang="T126">
              <a:pos x="T12" y="T13"/>
            </a:cxn>
            <a:cxn ang="T127">
              <a:pos x="T14" y="T15"/>
            </a:cxn>
            <a:cxn ang="T128">
              <a:pos x="T16" y="T17"/>
            </a:cxn>
            <a:cxn ang="T129">
              <a:pos x="T18" y="T19"/>
            </a:cxn>
            <a:cxn ang="T130">
              <a:pos x="T20" y="T21"/>
            </a:cxn>
            <a:cxn ang="T131">
              <a:pos x="T22" y="T23"/>
            </a:cxn>
            <a:cxn ang="T132">
              <a:pos x="T24" y="T25"/>
            </a:cxn>
            <a:cxn ang="T133">
              <a:pos x="T26" y="T27"/>
            </a:cxn>
            <a:cxn ang="T134">
              <a:pos x="T28" y="T29"/>
            </a:cxn>
            <a:cxn ang="T135">
              <a:pos x="T30" y="T31"/>
            </a:cxn>
            <a:cxn ang="T136">
              <a:pos x="T32" y="T33"/>
            </a:cxn>
            <a:cxn ang="T137">
              <a:pos x="T34" y="T35"/>
            </a:cxn>
            <a:cxn ang="T138">
              <a:pos x="T36" y="T37"/>
            </a:cxn>
            <a:cxn ang="T139">
              <a:pos x="T38" y="T39"/>
            </a:cxn>
            <a:cxn ang="T140">
              <a:pos x="T40" y="T41"/>
            </a:cxn>
            <a:cxn ang="T141">
              <a:pos x="T42" y="T43"/>
            </a:cxn>
            <a:cxn ang="T142">
              <a:pos x="T44" y="T45"/>
            </a:cxn>
            <a:cxn ang="T143">
              <a:pos x="T46" y="T47"/>
            </a:cxn>
            <a:cxn ang="T144">
              <a:pos x="T48" y="T49"/>
            </a:cxn>
            <a:cxn ang="T145">
              <a:pos x="T50" y="T51"/>
            </a:cxn>
            <a:cxn ang="T146">
              <a:pos x="T52" y="T53"/>
            </a:cxn>
            <a:cxn ang="T147">
              <a:pos x="T54" y="T55"/>
            </a:cxn>
            <a:cxn ang="T148">
              <a:pos x="T56" y="T57"/>
            </a:cxn>
            <a:cxn ang="T149">
              <a:pos x="T58" y="T59"/>
            </a:cxn>
            <a:cxn ang="T150">
              <a:pos x="T60" y="T61"/>
            </a:cxn>
            <a:cxn ang="T151">
              <a:pos x="T62" y="T63"/>
            </a:cxn>
            <a:cxn ang="T152">
              <a:pos x="T64" y="T65"/>
            </a:cxn>
            <a:cxn ang="T153">
              <a:pos x="T66" y="T67"/>
            </a:cxn>
            <a:cxn ang="T154">
              <a:pos x="T68" y="T69"/>
            </a:cxn>
            <a:cxn ang="T155">
              <a:pos x="T70" y="T71"/>
            </a:cxn>
            <a:cxn ang="T156">
              <a:pos x="T72" y="T73"/>
            </a:cxn>
            <a:cxn ang="T157">
              <a:pos x="T74" y="T75"/>
            </a:cxn>
            <a:cxn ang="T158">
              <a:pos x="T76" y="T77"/>
            </a:cxn>
            <a:cxn ang="T159">
              <a:pos x="T78" y="T79"/>
            </a:cxn>
            <a:cxn ang="T160">
              <a:pos x="T80" y="T81"/>
            </a:cxn>
            <a:cxn ang="T161">
              <a:pos x="T82" y="T83"/>
            </a:cxn>
            <a:cxn ang="T162">
              <a:pos x="T84" y="T85"/>
            </a:cxn>
            <a:cxn ang="T163">
              <a:pos x="T86" y="T87"/>
            </a:cxn>
            <a:cxn ang="T164">
              <a:pos x="T88" y="T89"/>
            </a:cxn>
            <a:cxn ang="T165">
              <a:pos x="T90" y="T91"/>
            </a:cxn>
            <a:cxn ang="T166">
              <a:pos x="T92" y="T93"/>
            </a:cxn>
            <a:cxn ang="T167">
              <a:pos x="T94" y="T95"/>
            </a:cxn>
            <a:cxn ang="T168">
              <a:pos x="T96" y="T97"/>
            </a:cxn>
            <a:cxn ang="T169">
              <a:pos x="T98" y="T99"/>
            </a:cxn>
            <a:cxn ang="T170">
              <a:pos x="T100" y="T101"/>
            </a:cxn>
            <a:cxn ang="T171">
              <a:pos x="T102" y="T103"/>
            </a:cxn>
            <a:cxn ang="T172">
              <a:pos x="T104" y="T105"/>
            </a:cxn>
            <a:cxn ang="T173">
              <a:pos x="T106" y="T107"/>
            </a:cxn>
            <a:cxn ang="T174">
              <a:pos x="T108" y="T109"/>
            </a:cxn>
            <a:cxn ang="T175">
              <a:pos x="T110" y="T111"/>
            </a:cxn>
            <a:cxn ang="T176">
              <a:pos x="T112" y="T113"/>
            </a:cxn>
            <a:cxn ang="T177">
              <a:pos x="T114" y="T115"/>
            </a:cxn>
            <a:cxn ang="T178">
              <a:pos x="T116" y="T117"/>
            </a:cxn>
            <a:cxn ang="T179">
              <a:pos x="T118" y="T119"/>
            </a:cxn>
          </a:cxnLst>
          <a:rect l="0" t="0" r="r" b="b"/>
          <a:pathLst>
            <a:path w="5144" h="5691">
              <a:moveTo>
                <a:pt x="3256" y="656"/>
              </a:moveTo>
              <a:lnTo>
                <a:pt x="3285" y="598"/>
              </a:lnTo>
              <a:lnTo>
                <a:pt x="3266" y="589"/>
              </a:lnTo>
              <a:lnTo>
                <a:pt x="3246" y="579"/>
              </a:lnTo>
              <a:lnTo>
                <a:pt x="3256" y="666"/>
              </a:lnTo>
              <a:lnTo>
                <a:pt x="3256" y="656"/>
              </a:lnTo>
              <a:close/>
              <a:moveTo>
                <a:pt x="3949" y="1003"/>
              </a:moveTo>
              <a:lnTo>
                <a:pt x="3969" y="965"/>
              </a:lnTo>
              <a:lnTo>
                <a:pt x="3969" y="955"/>
              </a:lnTo>
              <a:lnTo>
                <a:pt x="3959" y="946"/>
              </a:lnTo>
              <a:lnTo>
                <a:pt x="3949" y="946"/>
              </a:lnTo>
              <a:lnTo>
                <a:pt x="3940" y="1013"/>
              </a:lnTo>
              <a:lnTo>
                <a:pt x="3940" y="1003"/>
              </a:lnTo>
              <a:lnTo>
                <a:pt x="3949" y="1003"/>
              </a:lnTo>
              <a:close/>
              <a:moveTo>
                <a:pt x="2986" y="1158"/>
              </a:moveTo>
              <a:lnTo>
                <a:pt x="3005" y="1100"/>
              </a:lnTo>
              <a:lnTo>
                <a:pt x="2986" y="1100"/>
              </a:lnTo>
              <a:lnTo>
                <a:pt x="2977" y="1100"/>
              </a:lnTo>
              <a:lnTo>
                <a:pt x="2986" y="1158"/>
              </a:lnTo>
              <a:close/>
              <a:moveTo>
                <a:pt x="3545" y="1466"/>
              </a:moveTo>
              <a:lnTo>
                <a:pt x="3583" y="1409"/>
              </a:lnTo>
              <a:lnTo>
                <a:pt x="3574" y="1389"/>
              </a:lnTo>
              <a:lnTo>
                <a:pt x="3564" y="1380"/>
              </a:lnTo>
              <a:lnTo>
                <a:pt x="3555" y="1380"/>
              </a:lnTo>
              <a:lnTo>
                <a:pt x="3545" y="1380"/>
              </a:lnTo>
              <a:lnTo>
                <a:pt x="3545" y="1466"/>
              </a:lnTo>
              <a:close/>
              <a:moveTo>
                <a:pt x="4585" y="1611"/>
              </a:moveTo>
              <a:lnTo>
                <a:pt x="4614" y="1592"/>
              </a:lnTo>
              <a:lnTo>
                <a:pt x="4614" y="1573"/>
              </a:lnTo>
              <a:lnTo>
                <a:pt x="4604" y="1553"/>
              </a:lnTo>
              <a:lnTo>
                <a:pt x="4595" y="1553"/>
              </a:lnTo>
              <a:lnTo>
                <a:pt x="4595" y="1563"/>
              </a:lnTo>
              <a:lnTo>
                <a:pt x="4585" y="1611"/>
              </a:lnTo>
              <a:close/>
              <a:moveTo>
                <a:pt x="3487" y="1717"/>
              </a:moveTo>
              <a:lnTo>
                <a:pt x="3834" y="1216"/>
              </a:lnTo>
              <a:lnTo>
                <a:pt x="3843" y="1283"/>
              </a:lnTo>
              <a:lnTo>
                <a:pt x="3834" y="1351"/>
              </a:lnTo>
              <a:lnTo>
                <a:pt x="4258" y="627"/>
              </a:lnTo>
              <a:lnTo>
                <a:pt x="4267" y="618"/>
              </a:lnTo>
              <a:lnTo>
                <a:pt x="4267" y="598"/>
              </a:lnTo>
              <a:lnTo>
                <a:pt x="3911" y="1090"/>
              </a:lnTo>
              <a:lnTo>
                <a:pt x="3911" y="1032"/>
              </a:lnTo>
              <a:lnTo>
                <a:pt x="3911" y="965"/>
              </a:lnTo>
              <a:lnTo>
                <a:pt x="3545" y="1524"/>
              </a:lnTo>
              <a:lnTo>
                <a:pt x="3535" y="1524"/>
              </a:lnTo>
              <a:lnTo>
                <a:pt x="3526" y="1515"/>
              </a:lnTo>
              <a:lnTo>
                <a:pt x="3516" y="1457"/>
              </a:lnTo>
              <a:lnTo>
                <a:pt x="3516" y="1380"/>
              </a:lnTo>
              <a:lnTo>
                <a:pt x="3477" y="1447"/>
              </a:lnTo>
              <a:lnTo>
                <a:pt x="3487" y="1717"/>
              </a:lnTo>
              <a:close/>
              <a:moveTo>
                <a:pt x="2736" y="1717"/>
              </a:moveTo>
              <a:lnTo>
                <a:pt x="2755" y="1659"/>
              </a:lnTo>
              <a:lnTo>
                <a:pt x="2745" y="1659"/>
              </a:lnTo>
              <a:lnTo>
                <a:pt x="2726" y="1650"/>
              </a:lnTo>
              <a:lnTo>
                <a:pt x="2716" y="1650"/>
              </a:lnTo>
              <a:lnTo>
                <a:pt x="2736" y="1717"/>
              </a:lnTo>
              <a:close/>
              <a:moveTo>
                <a:pt x="4267" y="1756"/>
              </a:moveTo>
              <a:lnTo>
                <a:pt x="4315" y="1717"/>
              </a:lnTo>
              <a:lnTo>
                <a:pt x="4306" y="1698"/>
              </a:lnTo>
              <a:lnTo>
                <a:pt x="4287" y="1679"/>
              </a:lnTo>
              <a:lnTo>
                <a:pt x="4287" y="1688"/>
              </a:lnTo>
              <a:lnTo>
                <a:pt x="4277" y="1688"/>
              </a:lnTo>
              <a:lnTo>
                <a:pt x="4258" y="1756"/>
              </a:lnTo>
              <a:lnTo>
                <a:pt x="4267" y="1756"/>
              </a:lnTo>
              <a:close/>
              <a:moveTo>
                <a:pt x="3969" y="1891"/>
              </a:moveTo>
              <a:lnTo>
                <a:pt x="4017" y="1852"/>
              </a:lnTo>
              <a:lnTo>
                <a:pt x="4026" y="1843"/>
              </a:lnTo>
              <a:lnTo>
                <a:pt x="4007" y="1823"/>
              </a:lnTo>
              <a:lnTo>
                <a:pt x="3998" y="1804"/>
              </a:lnTo>
              <a:lnTo>
                <a:pt x="3969" y="1891"/>
              </a:lnTo>
              <a:close/>
              <a:moveTo>
                <a:pt x="3140" y="1910"/>
              </a:moveTo>
              <a:lnTo>
                <a:pt x="3169" y="1862"/>
              </a:lnTo>
              <a:lnTo>
                <a:pt x="3169" y="1852"/>
              </a:lnTo>
              <a:lnTo>
                <a:pt x="3160" y="1843"/>
              </a:lnTo>
              <a:lnTo>
                <a:pt x="3150" y="1833"/>
              </a:lnTo>
              <a:lnTo>
                <a:pt x="3140" y="1833"/>
              </a:lnTo>
              <a:lnTo>
                <a:pt x="3131" y="1833"/>
              </a:lnTo>
              <a:lnTo>
                <a:pt x="3131" y="1920"/>
              </a:lnTo>
              <a:lnTo>
                <a:pt x="3131" y="1910"/>
              </a:lnTo>
              <a:lnTo>
                <a:pt x="3140" y="1910"/>
              </a:lnTo>
              <a:close/>
              <a:moveTo>
                <a:pt x="2630" y="2161"/>
              </a:moveTo>
              <a:lnTo>
                <a:pt x="2697" y="1910"/>
              </a:lnTo>
              <a:lnTo>
                <a:pt x="2697" y="1901"/>
              </a:lnTo>
              <a:lnTo>
                <a:pt x="2707" y="1901"/>
              </a:lnTo>
              <a:lnTo>
                <a:pt x="2716" y="1910"/>
              </a:lnTo>
              <a:lnTo>
                <a:pt x="2736" y="2064"/>
              </a:lnTo>
              <a:lnTo>
                <a:pt x="2794" y="1910"/>
              </a:lnTo>
              <a:lnTo>
                <a:pt x="2842" y="1737"/>
              </a:lnTo>
              <a:lnTo>
                <a:pt x="2890" y="1563"/>
              </a:lnTo>
              <a:lnTo>
                <a:pt x="2948" y="1399"/>
              </a:lnTo>
              <a:lnTo>
                <a:pt x="2957" y="1399"/>
              </a:lnTo>
              <a:lnTo>
                <a:pt x="2986" y="1544"/>
              </a:lnTo>
              <a:lnTo>
                <a:pt x="3208" y="868"/>
              </a:lnTo>
              <a:lnTo>
                <a:pt x="3227" y="926"/>
              </a:lnTo>
              <a:lnTo>
                <a:pt x="3246" y="1003"/>
              </a:lnTo>
              <a:lnTo>
                <a:pt x="3449" y="212"/>
              </a:lnTo>
              <a:lnTo>
                <a:pt x="3256" y="733"/>
              </a:lnTo>
              <a:lnTo>
                <a:pt x="3217" y="598"/>
              </a:lnTo>
              <a:lnTo>
                <a:pt x="2996" y="1254"/>
              </a:lnTo>
              <a:lnTo>
                <a:pt x="2996" y="1264"/>
              </a:lnTo>
              <a:lnTo>
                <a:pt x="2986" y="1254"/>
              </a:lnTo>
              <a:lnTo>
                <a:pt x="2948" y="1129"/>
              </a:lnTo>
              <a:lnTo>
                <a:pt x="2813" y="1582"/>
              </a:lnTo>
              <a:lnTo>
                <a:pt x="2745" y="1814"/>
              </a:lnTo>
              <a:lnTo>
                <a:pt x="2726" y="1814"/>
              </a:lnTo>
              <a:lnTo>
                <a:pt x="2716" y="1794"/>
              </a:lnTo>
              <a:lnTo>
                <a:pt x="2707" y="1737"/>
              </a:lnTo>
              <a:lnTo>
                <a:pt x="2688" y="1669"/>
              </a:lnTo>
              <a:lnTo>
                <a:pt x="2659" y="1785"/>
              </a:lnTo>
              <a:lnTo>
                <a:pt x="2620" y="1910"/>
              </a:lnTo>
              <a:lnTo>
                <a:pt x="2611" y="1968"/>
              </a:lnTo>
              <a:lnTo>
                <a:pt x="2601" y="2026"/>
              </a:lnTo>
              <a:lnTo>
                <a:pt x="2601" y="2084"/>
              </a:lnTo>
              <a:lnTo>
                <a:pt x="2611" y="2142"/>
              </a:lnTo>
              <a:lnTo>
                <a:pt x="2620" y="2161"/>
              </a:lnTo>
              <a:lnTo>
                <a:pt x="2630" y="2161"/>
              </a:lnTo>
              <a:close/>
              <a:moveTo>
                <a:pt x="3545" y="2277"/>
              </a:moveTo>
              <a:lnTo>
                <a:pt x="3776" y="2064"/>
              </a:lnTo>
              <a:lnTo>
                <a:pt x="3786" y="2064"/>
              </a:lnTo>
              <a:lnTo>
                <a:pt x="3795" y="2074"/>
              </a:lnTo>
              <a:lnTo>
                <a:pt x="3747" y="2190"/>
              </a:lnTo>
              <a:lnTo>
                <a:pt x="4084" y="1920"/>
              </a:lnTo>
              <a:lnTo>
                <a:pt x="4094" y="1920"/>
              </a:lnTo>
              <a:lnTo>
                <a:pt x="4075" y="1987"/>
              </a:lnTo>
              <a:lnTo>
                <a:pt x="4036" y="2064"/>
              </a:lnTo>
              <a:lnTo>
                <a:pt x="4142" y="1997"/>
              </a:lnTo>
              <a:lnTo>
                <a:pt x="4229" y="1920"/>
              </a:lnTo>
              <a:lnTo>
                <a:pt x="4315" y="1833"/>
              </a:lnTo>
              <a:lnTo>
                <a:pt x="4412" y="1765"/>
              </a:lnTo>
              <a:lnTo>
                <a:pt x="4421" y="1765"/>
              </a:lnTo>
              <a:lnTo>
                <a:pt x="4421" y="1775"/>
              </a:lnTo>
              <a:lnTo>
                <a:pt x="4364" y="1901"/>
              </a:lnTo>
              <a:lnTo>
                <a:pt x="4373" y="1920"/>
              </a:lnTo>
              <a:lnTo>
                <a:pt x="4951" y="1360"/>
              </a:lnTo>
              <a:lnTo>
                <a:pt x="4845" y="1428"/>
              </a:lnTo>
              <a:lnTo>
                <a:pt x="4739" y="1515"/>
              </a:lnTo>
              <a:lnTo>
                <a:pt x="4633" y="1611"/>
              </a:lnTo>
              <a:lnTo>
                <a:pt x="4527" y="1688"/>
              </a:lnTo>
              <a:lnTo>
                <a:pt x="4518" y="1688"/>
              </a:lnTo>
              <a:lnTo>
                <a:pt x="4518" y="1679"/>
              </a:lnTo>
              <a:lnTo>
                <a:pt x="4556" y="1563"/>
              </a:lnTo>
              <a:lnTo>
                <a:pt x="4210" y="1843"/>
              </a:lnTo>
              <a:lnTo>
                <a:pt x="4200" y="1833"/>
              </a:lnTo>
              <a:lnTo>
                <a:pt x="4190" y="1823"/>
              </a:lnTo>
              <a:lnTo>
                <a:pt x="4229" y="1708"/>
              </a:lnTo>
              <a:lnTo>
                <a:pt x="3921" y="1939"/>
              </a:lnTo>
              <a:lnTo>
                <a:pt x="3901" y="1939"/>
              </a:lnTo>
              <a:lnTo>
                <a:pt x="3949" y="1814"/>
              </a:lnTo>
              <a:lnTo>
                <a:pt x="3535" y="2219"/>
              </a:lnTo>
              <a:lnTo>
                <a:pt x="3545" y="2277"/>
              </a:lnTo>
              <a:close/>
              <a:moveTo>
                <a:pt x="4026" y="2547"/>
              </a:moveTo>
              <a:lnTo>
                <a:pt x="4036" y="2547"/>
              </a:lnTo>
              <a:lnTo>
                <a:pt x="4046" y="2547"/>
              </a:lnTo>
              <a:lnTo>
                <a:pt x="4046" y="2460"/>
              </a:lnTo>
              <a:lnTo>
                <a:pt x="4046" y="2364"/>
              </a:lnTo>
              <a:lnTo>
                <a:pt x="4046" y="2267"/>
              </a:lnTo>
              <a:lnTo>
                <a:pt x="4036" y="2180"/>
              </a:lnTo>
              <a:lnTo>
                <a:pt x="4026" y="2171"/>
              </a:lnTo>
              <a:lnTo>
                <a:pt x="4017" y="2161"/>
              </a:lnTo>
              <a:lnTo>
                <a:pt x="3998" y="2161"/>
              </a:lnTo>
              <a:lnTo>
                <a:pt x="3776" y="2344"/>
              </a:lnTo>
              <a:lnTo>
                <a:pt x="3757" y="2315"/>
              </a:lnTo>
              <a:lnTo>
                <a:pt x="3728" y="2286"/>
              </a:lnTo>
              <a:lnTo>
                <a:pt x="3593" y="2392"/>
              </a:lnTo>
              <a:lnTo>
                <a:pt x="3564" y="2402"/>
              </a:lnTo>
              <a:lnTo>
                <a:pt x="3545" y="2431"/>
              </a:lnTo>
              <a:lnTo>
                <a:pt x="3555" y="2479"/>
              </a:lnTo>
              <a:lnTo>
                <a:pt x="3555" y="2518"/>
              </a:lnTo>
              <a:lnTo>
                <a:pt x="3622" y="2528"/>
              </a:lnTo>
              <a:lnTo>
                <a:pt x="3728" y="2460"/>
              </a:lnTo>
              <a:lnTo>
                <a:pt x="4026" y="2547"/>
              </a:lnTo>
              <a:close/>
              <a:moveTo>
                <a:pt x="3275" y="2566"/>
              </a:moveTo>
              <a:lnTo>
                <a:pt x="3323" y="2537"/>
              </a:lnTo>
              <a:lnTo>
                <a:pt x="3371" y="2518"/>
              </a:lnTo>
              <a:lnTo>
                <a:pt x="3391" y="2518"/>
              </a:lnTo>
              <a:lnTo>
                <a:pt x="3420" y="2518"/>
              </a:lnTo>
              <a:lnTo>
                <a:pt x="3449" y="2528"/>
              </a:lnTo>
              <a:lnTo>
                <a:pt x="3477" y="2537"/>
              </a:lnTo>
              <a:lnTo>
                <a:pt x="3487" y="2537"/>
              </a:lnTo>
              <a:lnTo>
                <a:pt x="3439" y="1283"/>
              </a:lnTo>
              <a:lnTo>
                <a:pt x="3323" y="1283"/>
              </a:lnTo>
              <a:lnTo>
                <a:pt x="3294" y="1592"/>
              </a:lnTo>
              <a:lnTo>
                <a:pt x="3275" y="1910"/>
              </a:lnTo>
              <a:lnTo>
                <a:pt x="3256" y="2228"/>
              </a:lnTo>
              <a:lnTo>
                <a:pt x="3237" y="2547"/>
              </a:lnTo>
              <a:lnTo>
                <a:pt x="3246" y="2556"/>
              </a:lnTo>
              <a:lnTo>
                <a:pt x="3275" y="2566"/>
              </a:lnTo>
              <a:close/>
              <a:moveTo>
                <a:pt x="2871" y="2576"/>
              </a:moveTo>
              <a:lnTo>
                <a:pt x="2890" y="2566"/>
              </a:lnTo>
              <a:lnTo>
                <a:pt x="2957" y="2518"/>
              </a:lnTo>
              <a:lnTo>
                <a:pt x="3034" y="2479"/>
              </a:lnTo>
              <a:lnTo>
                <a:pt x="3111" y="2499"/>
              </a:lnTo>
              <a:lnTo>
                <a:pt x="3179" y="2508"/>
              </a:lnTo>
              <a:lnTo>
                <a:pt x="3188" y="2508"/>
              </a:lnTo>
              <a:lnTo>
                <a:pt x="3208" y="2248"/>
              </a:lnTo>
              <a:lnTo>
                <a:pt x="3198" y="2248"/>
              </a:lnTo>
              <a:lnTo>
                <a:pt x="3131" y="2354"/>
              </a:lnTo>
              <a:lnTo>
                <a:pt x="3121" y="2354"/>
              </a:lnTo>
              <a:lnTo>
                <a:pt x="3121" y="2364"/>
              </a:lnTo>
              <a:lnTo>
                <a:pt x="3054" y="2315"/>
              </a:lnTo>
              <a:lnTo>
                <a:pt x="3044" y="2315"/>
              </a:lnTo>
              <a:lnTo>
                <a:pt x="2861" y="2576"/>
              </a:lnTo>
              <a:lnTo>
                <a:pt x="2871" y="2576"/>
              </a:lnTo>
              <a:close/>
              <a:moveTo>
                <a:pt x="2697" y="2672"/>
              </a:moveTo>
              <a:lnTo>
                <a:pt x="2765" y="2556"/>
              </a:lnTo>
              <a:lnTo>
                <a:pt x="2832" y="2431"/>
              </a:lnTo>
              <a:lnTo>
                <a:pt x="2880" y="2344"/>
              </a:lnTo>
              <a:lnTo>
                <a:pt x="2928" y="2257"/>
              </a:lnTo>
              <a:lnTo>
                <a:pt x="2977" y="2171"/>
              </a:lnTo>
              <a:lnTo>
                <a:pt x="3034" y="2084"/>
              </a:lnTo>
              <a:lnTo>
                <a:pt x="3044" y="2093"/>
              </a:lnTo>
              <a:lnTo>
                <a:pt x="3034" y="2228"/>
              </a:lnTo>
              <a:lnTo>
                <a:pt x="3044" y="2228"/>
              </a:lnTo>
              <a:lnTo>
                <a:pt x="3054" y="2228"/>
              </a:lnTo>
              <a:lnTo>
                <a:pt x="3111" y="2122"/>
              </a:lnTo>
              <a:lnTo>
                <a:pt x="3179" y="2026"/>
              </a:lnTo>
              <a:lnTo>
                <a:pt x="3217" y="1968"/>
              </a:lnTo>
              <a:lnTo>
                <a:pt x="3237" y="1910"/>
              </a:lnTo>
              <a:lnTo>
                <a:pt x="3256" y="1852"/>
              </a:lnTo>
              <a:lnTo>
                <a:pt x="3256" y="1785"/>
              </a:lnTo>
              <a:lnTo>
                <a:pt x="3131" y="1978"/>
              </a:lnTo>
              <a:lnTo>
                <a:pt x="3111" y="1987"/>
              </a:lnTo>
              <a:lnTo>
                <a:pt x="3102" y="1978"/>
              </a:lnTo>
              <a:lnTo>
                <a:pt x="3092" y="1968"/>
              </a:lnTo>
              <a:lnTo>
                <a:pt x="3111" y="1852"/>
              </a:lnTo>
              <a:lnTo>
                <a:pt x="3102" y="1852"/>
              </a:lnTo>
              <a:lnTo>
                <a:pt x="2996" y="2055"/>
              </a:lnTo>
              <a:lnTo>
                <a:pt x="2880" y="2257"/>
              </a:lnTo>
              <a:lnTo>
                <a:pt x="2832" y="2354"/>
              </a:lnTo>
              <a:lnTo>
                <a:pt x="2774" y="2460"/>
              </a:lnTo>
              <a:lnTo>
                <a:pt x="2726" y="2566"/>
              </a:lnTo>
              <a:lnTo>
                <a:pt x="2688" y="2672"/>
              </a:lnTo>
              <a:lnTo>
                <a:pt x="2697" y="2672"/>
              </a:lnTo>
              <a:close/>
              <a:moveTo>
                <a:pt x="1195" y="3328"/>
              </a:moveTo>
              <a:lnTo>
                <a:pt x="1204" y="3328"/>
              </a:lnTo>
              <a:lnTo>
                <a:pt x="1214" y="3328"/>
              </a:lnTo>
              <a:lnTo>
                <a:pt x="1175" y="3290"/>
              </a:lnTo>
              <a:lnTo>
                <a:pt x="1137" y="3251"/>
              </a:lnTo>
              <a:lnTo>
                <a:pt x="1118" y="3212"/>
              </a:lnTo>
              <a:lnTo>
                <a:pt x="1098" y="3154"/>
              </a:lnTo>
              <a:lnTo>
                <a:pt x="1108" y="3068"/>
              </a:lnTo>
              <a:lnTo>
                <a:pt x="1137" y="2991"/>
              </a:lnTo>
              <a:lnTo>
                <a:pt x="1175" y="2913"/>
              </a:lnTo>
              <a:lnTo>
                <a:pt x="1214" y="2846"/>
              </a:lnTo>
              <a:lnTo>
                <a:pt x="1320" y="2711"/>
              </a:lnTo>
              <a:lnTo>
                <a:pt x="1445" y="2585"/>
              </a:lnTo>
              <a:lnTo>
                <a:pt x="1551" y="2518"/>
              </a:lnTo>
              <a:lnTo>
                <a:pt x="1647" y="2450"/>
              </a:lnTo>
              <a:lnTo>
                <a:pt x="1705" y="2412"/>
              </a:lnTo>
              <a:lnTo>
                <a:pt x="1763" y="2392"/>
              </a:lnTo>
              <a:lnTo>
                <a:pt x="1821" y="2383"/>
              </a:lnTo>
              <a:lnTo>
                <a:pt x="1888" y="2383"/>
              </a:lnTo>
              <a:lnTo>
                <a:pt x="1927" y="2402"/>
              </a:lnTo>
              <a:lnTo>
                <a:pt x="1956" y="2431"/>
              </a:lnTo>
              <a:lnTo>
                <a:pt x="1965" y="2431"/>
              </a:lnTo>
              <a:lnTo>
                <a:pt x="2013" y="2479"/>
              </a:lnTo>
              <a:lnTo>
                <a:pt x="2023" y="2479"/>
              </a:lnTo>
              <a:lnTo>
                <a:pt x="1984" y="2286"/>
              </a:lnTo>
              <a:lnTo>
                <a:pt x="1975" y="2277"/>
              </a:lnTo>
              <a:lnTo>
                <a:pt x="1956" y="2248"/>
              </a:lnTo>
              <a:lnTo>
                <a:pt x="1927" y="2209"/>
              </a:lnTo>
              <a:lnTo>
                <a:pt x="1888" y="2190"/>
              </a:lnTo>
              <a:lnTo>
                <a:pt x="1850" y="2180"/>
              </a:lnTo>
              <a:lnTo>
                <a:pt x="1792" y="2180"/>
              </a:lnTo>
              <a:lnTo>
                <a:pt x="1734" y="2180"/>
              </a:lnTo>
              <a:lnTo>
                <a:pt x="1686" y="2200"/>
              </a:lnTo>
              <a:lnTo>
                <a:pt x="1628" y="2219"/>
              </a:lnTo>
              <a:lnTo>
                <a:pt x="1541" y="2277"/>
              </a:lnTo>
              <a:lnTo>
                <a:pt x="1445" y="2325"/>
              </a:lnTo>
              <a:lnTo>
                <a:pt x="1387" y="2373"/>
              </a:lnTo>
              <a:lnTo>
                <a:pt x="1329" y="2412"/>
              </a:lnTo>
              <a:lnTo>
                <a:pt x="1291" y="2441"/>
              </a:lnTo>
              <a:lnTo>
                <a:pt x="1262" y="2470"/>
              </a:lnTo>
              <a:lnTo>
                <a:pt x="1137" y="2614"/>
              </a:lnTo>
              <a:lnTo>
                <a:pt x="1021" y="2769"/>
              </a:lnTo>
              <a:lnTo>
                <a:pt x="973" y="2846"/>
              </a:lnTo>
              <a:lnTo>
                <a:pt x="935" y="2933"/>
              </a:lnTo>
              <a:lnTo>
                <a:pt x="915" y="3019"/>
              </a:lnTo>
              <a:lnTo>
                <a:pt x="896" y="3126"/>
              </a:lnTo>
              <a:lnTo>
                <a:pt x="906" y="3164"/>
              </a:lnTo>
              <a:lnTo>
                <a:pt x="925" y="3193"/>
              </a:lnTo>
              <a:lnTo>
                <a:pt x="944" y="3222"/>
              </a:lnTo>
              <a:lnTo>
                <a:pt x="973" y="3251"/>
              </a:lnTo>
              <a:lnTo>
                <a:pt x="1012" y="3270"/>
              </a:lnTo>
              <a:lnTo>
                <a:pt x="1060" y="3290"/>
              </a:lnTo>
              <a:lnTo>
                <a:pt x="1098" y="3299"/>
              </a:lnTo>
              <a:lnTo>
                <a:pt x="1146" y="3309"/>
              </a:lnTo>
              <a:lnTo>
                <a:pt x="1175" y="3318"/>
              </a:lnTo>
              <a:lnTo>
                <a:pt x="1195" y="3328"/>
              </a:lnTo>
              <a:close/>
              <a:moveTo>
                <a:pt x="1435" y="3328"/>
              </a:moveTo>
              <a:lnTo>
                <a:pt x="1464" y="3318"/>
              </a:lnTo>
              <a:lnTo>
                <a:pt x="1484" y="3299"/>
              </a:lnTo>
              <a:lnTo>
                <a:pt x="1512" y="3222"/>
              </a:lnTo>
              <a:lnTo>
                <a:pt x="1541" y="3154"/>
              </a:lnTo>
              <a:lnTo>
                <a:pt x="1580" y="3087"/>
              </a:lnTo>
              <a:lnTo>
                <a:pt x="1628" y="3019"/>
              </a:lnTo>
              <a:lnTo>
                <a:pt x="1686" y="2962"/>
              </a:lnTo>
              <a:lnTo>
                <a:pt x="1744" y="2913"/>
              </a:lnTo>
              <a:lnTo>
                <a:pt x="1801" y="2865"/>
              </a:lnTo>
              <a:lnTo>
                <a:pt x="1869" y="2827"/>
              </a:lnTo>
              <a:lnTo>
                <a:pt x="1936" y="2798"/>
              </a:lnTo>
              <a:lnTo>
                <a:pt x="1994" y="2759"/>
              </a:lnTo>
              <a:lnTo>
                <a:pt x="2004" y="2701"/>
              </a:lnTo>
              <a:lnTo>
                <a:pt x="2004" y="2643"/>
              </a:lnTo>
              <a:lnTo>
                <a:pt x="1994" y="2595"/>
              </a:lnTo>
              <a:lnTo>
                <a:pt x="1984" y="2556"/>
              </a:lnTo>
              <a:lnTo>
                <a:pt x="1965" y="2508"/>
              </a:lnTo>
              <a:lnTo>
                <a:pt x="1936" y="2479"/>
              </a:lnTo>
              <a:lnTo>
                <a:pt x="1898" y="2450"/>
              </a:lnTo>
              <a:lnTo>
                <a:pt x="1859" y="2441"/>
              </a:lnTo>
              <a:lnTo>
                <a:pt x="1792" y="2450"/>
              </a:lnTo>
              <a:lnTo>
                <a:pt x="1724" y="2479"/>
              </a:lnTo>
              <a:lnTo>
                <a:pt x="1667" y="2499"/>
              </a:lnTo>
              <a:lnTo>
                <a:pt x="1609" y="2537"/>
              </a:lnTo>
              <a:lnTo>
                <a:pt x="1503" y="2614"/>
              </a:lnTo>
              <a:lnTo>
                <a:pt x="1406" y="2701"/>
              </a:lnTo>
              <a:lnTo>
                <a:pt x="1387" y="2720"/>
              </a:lnTo>
              <a:lnTo>
                <a:pt x="1368" y="2740"/>
              </a:lnTo>
              <a:lnTo>
                <a:pt x="1301" y="2836"/>
              </a:lnTo>
              <a:lnTo>
                <a:pt x="1233" y="2923"/>
              </a:lnTo>
              <a:lnTo>
                <a:pt x="1204" y="2981"/>
              </a:lnTo>
              <a:lnTo>
                <a:pt x="1185" y="3029"/>
              </a:lnTo>
              <a:lnTo>
                <a:pt x="1166" y="3087"/>
              </a:lnTo>
              <a:lnTo>
                <a:pt x="1156" y="3145"/>
              </a:lnTo>
              <a:lnTo>
                <a:pt x="1175" y="3183"/>
              </a:lnTo>
              <a:lnTo>
                <a:pt x="1185" y="3222"/>
              </a:lnTo>
              <a:lnTo>
                <a:pt x="1214" y="3251"/>
              </a:lnTo>
              <a:lnTo>
                <a:pt x="1233" y="3270"/>
              </a:lnTo>
              <a:lnTo>
                <a:pt x="1281" y="3299"/>
              </a:lnTo>
              <a:lnTo>
                <a:pt x="1329" y="3309"/>
              </a:lnTo>
              <a:lnTo>
                <a:pt x="1387" y="3318"/>
              </a:lnTo>
              <a:lnTo>
                <a:pt x="1435" y="3328"/>
              </a:lnTo>
              <a:close/>
              <a:moveTo>
                <a:pt x="4315" y="3482"/>
              </a:moveTo>
              <a:lnTo>
                <a:pt x="4325" y="3482"/>
              </a:lnTo>
              <a:lnTo>
                <a:pt x="4325" y="2093"/>
              </a:lnTo>
              <a:lnTo>
                <a:pt x="4104" y="2209"/>
              </a:lnTo>
              <a:lnTo>
                <a:pt x="4094" y="3434"/>
              </a:lnTo>
              <a:lnTo>
                <a:pt x="4315" y="3482"/>
              </a:lnTo>
              <a:close/>
              <a:moveTo>
                <a:pt x="3593" y="3531"/>
              </a:moveTo>
              <a:lnTo>
                <a:pt x="3709" y="3531"/>
              </a:lnTo>
              <a:lnTo>
                <a:pt x="3699" y="2547"/>
              </a:lnTo>
              <a:lnTo>
                <a:pt x="3352" y="2778"/>
              </a:lnTo>
              <a:lnTo>
                <a:pt x="3343" y="2566"/>
              </a:lnTo>
              <a:lnTo>
                <a:pt x="3025" y="2778"/>
              </a:lnTo>
              <a:lnTo>
                <a:pt x="3015" y="2778"/>
              </a:lnTo>
              <a:lnTo>
                <a:pt x="3015" y="2537"/>
              </a:lnTo>
              <a:lnTo>
                <a:pt x="2871" y="2634"/>
              </a:lnTo>
              <a:lnTo>
                <a:pt x="2871" y="2643"/>
              </a:lnTo>
              <a:lnTo>
                <a:pt x="2861" y="2643"/>
              </a:lnTo>
              <a:lnTo>
                <a:pt x="2688" y="2769"/>
              </a:lnTo>
              <a:lnTo>
                <a:pt x="2678" y="2759"/>
              </a:lnTo>
              <a:lnTo>
                <a:pt x="2668" y="2749"/>
              </a:lnTo>
              <a:lnTo>
                <a:pt x="2350" y="560"/>
              </a:lnTo>
              <a:lnTo>
                <a:pt x="2293" y="550"/>
              </a:lnTo>
              <a:lnTo>
                <a:pt x="2216" y="550"/>
              </a:lnTo>
              <a:lnTo>
                <a:pt x="2216" y="704"/>
              </a:lnTo>
              <a:lnTo>
                <a:pt x="2225" y="3463"/>
              </a:lnTo>
              <a:lnTo>
                <a:pt x="2562" y="3482"/>
              </a:lnTo>
              <a:lnTo>
                <a:pt x="2900" y="3502"/>
              </a:lnTo>
              <a:lnTo>
                <a:pt x="3246" y="3511"/>
              </a:lnTo>
              <a:lnTo>
                <a:pt x="3593" y="3531"/>
              </a:lnTo>
              <a:close/>
              <a:moveTo>
                <a:pt x="2485" y="3666"/>
              </a:moveTo>
              <a:lnTo>
                <a:pt x="2505" y="3666"/>
              </a:lnTo>
              <a:lnTo>
                <a:pt x="2514" y="3646"/>
              </a:lnTo>
              <a:lnTo>
                <a:pt x="2514" y="3627"/>
              </a:lnTo>
              <a:lnTo>
                <a:pt x="2495" y="3627"/>
              </a:lnTo>
              <a:lnTo>
                <a:pt x="2476" y="3618"/>
              </a:lnTo>
              <a:lnTo>
                <a:pt x="2466" y="3637"/>
              </a:lnTo>
              <a:lnTo>
                <a:pt x="2466" y="3646"/>
              </a:lnTo>
              <a:lnTo>
                <a:pt x="2466" y="3666"/>
              </a:lnTo>
              <a:lnTo>
                <a:pt x="2485" y="3666"/>
              </a:lnTo>
              <a:close/>
              <a:moveTo>
                <a:pt x="2167" y="3704"/>
              </a:moveTo>
              <a:lnTo>
                <a:pt x="2206" y="3704"/>
              </a:lnTo>
              <a:lnTo>
                <a:pt x="2245" y="3704"/>
              </a:lnTo>
              <a:lnTo>
                <a:pt x="2283" y="3695"/>
              </a:lnTo>
              <a:lnTo>
                <a:pt x="2312" y="3666"/>
              </a:lnTo>
              <a:lnTo>
                <a:pt x="2350" y="3637"/>
              </a:lnTo>
              <a:lnTo>
                <a:pt x="2379" y="3598"/>
              </a:lnTo>
              <a:lnTo>
                <a:pt x="2399" y="3560"/>
              </a:lnTo>
              <a:lnTo>
                <a:pt x="2408" y="3521"/>
              </a:lnTo>
              <a:lnTo>
                <a:pt x="2196" y="3511"/>
              </a:lnTo>
              <a:lnTo>
                <a:pt x="2187" y="3290"/>
              </a:lnTo>
              <a:lnTo>
                <a:pt x="2167" y="3280"/>
              </a:lnTo>
              <a:lnTo>
                <a:pt x="2148" y="3290"/>
              </a:lnTo>
              <a:lnTo>
                <a:pt x="2119" y="3299"/>
              </a:lnTo>
              <a:lnTo>
                <a:pt x="2100" y="3309"/>
              </a:lnTo>
              <a:lnTo>
                <a:pt x="2081" y="3318"/>
              </a:lnTo>
              <a:lnTo>
                <a:pt x="2061" y="3328"/>
              </a:lnTo>
              <a:lnTo>
                <a:pt x="2042" y="3357"/>
              </a:lnTo>
              <a:lnTo>
                <a:pt x="2023" y="3386"/>
              </a:lnTo>
              <a:lnTo>
                <a:pt x="2004" y="3415"/>
              </a:lnTo>
              <a:lnTo>
                <a:pt x="1994" y="3454"/>
              </a:lnTo>
              <a:lnTo>
                <a:pt x="1927" y="3454"/>
              </a:lnTo>
              <a:lnTo>
                <a:pt x="1927" y="3531"/>
              </a:lnTo>
              <a:lnTo>
                <a:pt x="1994" y="3531"/>
              </a:lnTo>
              <a:lnTo>
                <a:pt x="2013" y="3589"/>
              </a:lnTo>
              <a:lnTo>
                <a:pt x="2052" y="3637"/>
              </a:lnTo>
              <a:lnTo>
                <a:pt x="2071" y="3666"/>
              </a:lnTo>
              <a:lnTo>
                <a:pt x="2100" y="3685"/>
              </a:lnTo>
              <a:lnTo>
                <a:pt x="2129" y="3695"/>
              </a:lnTo>
              <a:lnTo>
                <a:pt x="2167" y="3704"/>
              </a:lnTo>
              <a:close/>
              <a:moveTo>
                <a:pt x="2553" y="4553"/>
              </a:moveTo>
              <a:lnTo>
                <a:pt x="2630" y="4524"/>
              </a:lnTo>
              <a:lnTo>
                <a:pt x="2707" y="4495"/>
              </a:lnTo>
              <a:lnTo>
                <a:pt x="2774" y="4457"/>
              </a:lnTo>
              <a:lnTo>
                <a:pt x="2832" y="4408"/>
              </a:lnTo>
              <a:lnTo>
                <a:pt x="2909" y="4351"/>
              </a:lnTo>
              <a:lnTo>
                <a:pt x="2967" y="4293"/>
              </a:lnTo>
              <a:lnTo>
                <a:pt x="3034" y="4225"/>
              </a:lnTo>
              <a:lnTo>
                <a:pt x="3092" y="4167"/>
              </a:lnTo>
              <a:lnTo>
                <a:pt x="3140" y="4090"/>
              </a:lnTo>
              <a:lnTo>
                <a:pt x="3179" y="4023"/>
              </a:lnTo>
              <a:lnTo>
                <a:pt x="3208" y="3936"/>
              </a:lnTo>
              <a:lnTo>
                <a:pt x="3227" y="3859"/>
              </a:lnTo>
              <a:lnTo>
                <a:pt x="3217" y="3810"/>
              </a:lnTo>
              <a:lnTo>
                <a:pt x="3208" y="3772"/>
              </a:lnTo>
              <a:lnTo>
                <a:pt x="3179" y="3743"/>
              </a:lnTo>
              <a:lnTo>
                <a:pt x="3150" y="3714"/>
              </a:lnTo>
              <a:lnTo>
                <a:pt x="3054" y="3685"/>
              </a:lnTo>
              <a:lnTo>
                <a:pt x="2957" y="3666"/>
              </a:lnTo>
              <a:lnTo>
                <a:pt x="2938" y="3656"/>
              </a:lnTo>
              <a:lnTo>
                <a:pt x="2928" y="3666"/>
              </a:lnTo>
              <a:lnTo>
                <a:pt x="2890" y="3762"/>
              </a:lnTo>
              <a:lnTo>
                <a:pt x="2842" y="3868"/>
              </a:lnTo>
              <a:lnTo>
                <a:pt x="2774" y="3965"/>
              </a:lnTo>
              <a:lnTo>
                <a:pt x="2697" y="4052"/>
              </a:lnTo>
              <a:lnTo>
                <a:pt x="2630" y="4109"/>
              </a:lnTo>
              <a:lnTo>
                <a:pt x="2553" y="4158"/>
              </a:lnTo>
              <a:lnTo>
                <a:pt x="2476" y="4196"/>
              </a:lnTo>
              <a:lnTo>
                <a:pt x="2379" y="4225"/>
              </a:lnTo>
              <a:lnTo>
                <a:pt x="2379" y="4293"/>
              </a:lnTo>
              <a:lnTo>
                <a:pt x="2389" y="4360"/>
              </a:lnTo>
              <a:lnTo>
                <a:pt x="2408" y="4428"/>
              </a:lnTo>
              <a:lnTo>
                <a:pt x="2428" y="4486"/>
              </a:lnTo>
              <a:lnTo>
                <a:pt x="2456" y="4505"/>
              </a:lnTo>
              <a:lnTo>
                <a:pt x="2485" y="4524"/>
              </a:lnTo>
              <a:lnTo>
                <a:pt x="2514" y="4544"/>
              </a:lnTo>
              <a:lnTo>
                <a:pt x="2553" y="4553"/>
              </a:lnTo>
              <a:close/>
              <a:moveTo>
                <a:pt x="1821" y="4553"/>
              </a:moveTo>
              <a:lnTo>
                <a:pt x="1869" y="4544"/>
              </a:lnTo>
              <a:lnTo>
                <a:pt x="1907" y="4534"/>
              </a:lnTo>
              <a:lnTo>
                <a:pt x="1946" y="4505"/>
              </a:lnTo>
              <a:lnTo>
                <a:pt x="1984" y="4466"/>
              </a:lnTo>
              <a:lnTo>
                <a:pt x="2013" y="4360"/>
              </a:lnTo>
              <a:lnTo>
                <a:pt x="2033" y="4254"/>
              </a:lnTo>
              <a:lnTo>
                <a:pt x="2033" y="4245"/>
              </a:lnTo>
              <a:lnTo>
                <a:pt x="1927" y="4206"/>
              </a:lnTo>
              <a:lnTo>
                <a:pt x="1840" y="4158"/>
              </a:lnTo>
              <a:lnTo>
                <a:pt x="1753" y="4100"/>
              </a:lnTo>
              <a:lnTo>
                <a:pt x="1676" y="4023"/>
              </a:lnTo>
              <a:lnTo>
                <a:pt x="1599" y="3945"/>
              </a:lnTo>
              <a:lnTo>
                <a:pt x="1551" y="3868"/>
              </a:lnTo>
              <a:lnTo>
                <a:pt x="1503" y="3772"/>
              </a:lnTo>
              <a:lnTo>
                <a:pt x="1464" y="3685"/>
              </a:lnTo>
              <a:lnTo>
                <a:pt x="1416" y="3695"/>
              </a:lnTo>
              <a:lnTo>
                <a:pt x="1368" y="3704"/>
              </a:lnTo>
              <a:lnTo>
                <a:pt x="1320" y="3714"/>
              </a:lnTo>
              <a:lnTo>
                <a:pt x="1272" y="3724"/>
              </a:lnTo>
              <a:lnTo>
                <a:pt x="1233" y="3753"/>
              </a:lnTo>
              <a:lnTo>
                <a:pt x="1195" y="3781"/>
              </a:lnTo>
              <a:lnTo>
                <a:pt x="1175" y="3830"/>
              </a:lnTo>
              <a:lnTo>
                <a:pt x="1156" y="3868"/>
              </a:lnTo>
              <a:lnTo>
                <a:pt x="1175" y="3936"/>
              </a:lnTo>
              <a:lnTo>
                <a:pt x="1204" y="3994"/>
              </a:lnTo>
              <a:lnTo>
                <a:pt x="1233" y="4061"/>
              </a:lnTo>
              <a:lnTo>
                <a:pt x="1262" y="4109"/>
              </a:lnTo>
              <a:lnTo>
                <a:pt x="1339" y="4216"/>
              </a:lnTo>
              <a:lnTo>
                <a:pt x="1435" y="4312"/>
              </a:lnTo>
              <a:lnTo>
                <a:pt x="1474" y="4351"/>
              </a:lnTo>
              <a:lnTo>
                <a:pt x="1503" y="4380"/>
              </a:lnTo>
              <a:lnTo>
                <a:pt x="1580" y="4428"/>
              </a:lnTo>
              <a:lnTo>
                <a:pt x="1657" y="4476"/>
              </a:lnTo>
              <a:lnTo>
                <a:pt x="1734" y="4515"/>
              </a:lnTo>
              <a:lnTo>
                <a:pt x="1821" y="4553"/>
              </a:lnTo>
              <a:close/>
              <a:moveTo>
                <a:pt x="2601" y="4814"/>
              </a:moveTo>
              <a:lnTo>
                <a:pt x="2659" y="4794"/>
              </a:lnTo>
              <a:lnTo>
                <a:pt x="2716" y="4775"/>
              </a:lnTo>
              <a:lnTo>
                <a:pt x="2822" y="4727"/>
              </a:lnTo>
              <a:lnTo>
                <a:pt x="2919" y="4669"/>
              </a:lnTo>
              <a:lnTo>
                <a:pt x="3015" y="4601"/>
              </a:lnTo>
              <a:lnTo>
                <a:pt x="3111" y="4524"/>
              </a:lnTo>
              <a:lnTo>
                <a:pt x="3198" y="4447"/>
              </a:lnTo>
              <a:lnTo>
                <a:pt x="3275" y="4351"/>
              </a:lnTo>
              <a:lnTo>
                <a:pt x="3343" y="4264"/>
              </a:lnTo>
              <a:lnTo>
                <a:pt x="3400" y="4158"/>
              </a:lnTo>
              <a:lnTo>
                <a:pt x="3439" y="4071"/>
              </a:lnTo>
              <a:lnTo>
                <a:pt x="3468" y="3984"/>
              </a:lnTo>
              <a:lnTo>
                <a:pt x="3477" y="3936"/>
              </a:lnTo>
              <a:lnTo>
                <a:pt x="3477" y="3888"/>
              </a:lnTo>
              <a:lnTo>
                <a:pt x="3477" y="3839"/>
              </a:lnTo>
              <a:lnTo>
                <a:pt x="3458" y="3801"/>
              </a:lnTo>
              <a:lnTo>
                <a:pt x="3429" y="3762"/>
              </a:lnTo>
              <a:lnTo>
                <a:pt x="3391" y="3733"/>
              </a:lnTo>
              <a:lnTo>
                <a:pt x="3352" y="3714"/>
              </a:lnTo>
              <a:lnTo>
                <a:pt x="3304" y="3695"/>
              </a:lnTo>
              <a:lnTo>
                <a:pt x="3256" y="3685"/>
              </a:lnTo>
              <a:lnTo>
                <a:pt x="3208" y="3666"/>
              </a:lnTo>
              <a:lnTo>
                <a:pt x="3198" y="3675"/>
              </a:lnTo>
              <a:lnTo>
                <a:pt x="3237" y="3714"/>
              </a:lnTo>
              <a:lnTo>
                <a:pt x="3266" y="3762"/>
              </a:lnTo>
              <a:lnTo>
                <a:pt x="3285" y="3820"/>
              </a:lnTo>
              <a:lnTo>
                <a:pt x="3294" y="3878"/>
              </a:lnTo>
              <a:lnTo>
                <a:pt x="3285" y="3917"/>
              </a:lnTo>
              <a:lnTo>
                <a:pt x="3275" y="3955"/>
              </a:lnTo>
              <a:lnTo>
                <a:pt x="3227" y="4061"/>
              </a:lnTo>
              <a:lnTo>
                <a:pt x="3160" y="4158"/>
              </a:lnTo>
              <a:lnTo>
                <a:pt x="3102" y="4225"/>
              </a:lnTo>
              <a:lnTo>
                <a:pt x="3044" y="4293"/>
              </a:lnTo>
              <a:lnTo>
                <a:pt x="2977" y="4360"/>
              </a:lnTo>
              <a:lnTo>
                <a:pt x="2909" y="4418"/>
              </a:lnTo>
              <a:lnTo>
                <a:pt x="2765" y="4515"/>
              </a:lnTo>
              <a:lnTo>
                <a:pt x="2620" y="4601"/>
              </a:lnTo>
              <a:lnTo>
                <a:pt x="2562" y="4611"/>
              </a:lnTo>
              <a:lnTo>
                <a:pt x="2514" y="4601"/>
              </a:lnTo>
              <a:lnTo>
                <a:pt x="2466" y="4582"/>
              </a:lnTo>
              <a:lnTo>
                <a:pt x="2428" y="4553"/>
              </a:lnTo>
              <a:lnTo>
                <a:pt x="2408" y="4524"/>
              </a:lnTo>
              <a:lnTo>
                <a:pt x="2389" y="4505"/>
              </a:lnTo>
              <a:lnTo>
                <a:pt x="2389" y="4544"/>
              </a:lnTo>
              <a:lnTo>
                <a:pt x="2399" y="4592"/>
              </a:lnTo>
              <a:lnTo>
                <a:pt x="2408" y="4640"/>
              </a:lnTo>
              <a:lnTo>
                <a:pt x="2428" y="4688"/>
              </a:lnTo>
              <a:lnTo>
                <a:pt x="2447" y="4736"/>
              </a:lnTo>
              <a:lnTo>
                <a:pt x="2485" y="4765"/>
              </a:lnTo>
              <a:lnTo>
                <a:pt x="2543" y="4794"/>
              </a:lnTo>
              <a:lnTo>
                <a:pt x="2601" y="4814"/>
              </a:lnTo>
              <a:close/>
              <a:moveTo>
                <a:pt x="1753" y="4814"/>
              </a:moveTo>
              <a:lnTo>
                <a:pt x="1811" y="4814"/>
              </a:lnTo>
              <a:lnTo>
                <a:pt x="1869" y="4794"/>
              </a:lnTo>
              <a:lnTo>
                <a:pt x="1898" y="4785"/>
              </a:lnTo>
              <a:lnTo>
                <a:pt x="1927" y="4765"/>
              </a:lnTo>
              <a:lnTo>
                <a:pt x="1946" y="4746"/>
              </a:lnTo>
              <a:lnTo>
                <a:pt x="1965" y="4727"/>
              </a:lnTo>
              <a:lnTo>
                <a:pt x="2004" y="4611"/>
              </a:lnTo>
              <a:lnTo>
                <a:pt x="2033" y="4495"/>
              </a:lnTo>
              <a:lnTo>
                <a:pt x="2004" y="4524"/>
              </a:lnTo>
              <a:lnTo>
                <a:pt x="1975" y="4563"/>
              </a:lnTo>
              <a:lnTo>
                <a:pt x="1936" y="4592"/>
              </a:lnTo>
              <a:lnTo>
                <a:pt x="1888" y="4601"/>
              </a:lnTo>
              <a:lnTo>
                <a:pt x="1821" y="4601"/>
              </a:lnTo>
              <a:lnTo>
                <a:pt x="1773" y="4592"/>
              </a:lnTo>
              <a:lnTo>
                <a:pt x="1715" y="4572"/>
              </a:lnTo>
              <a:lnTo>
                <a:pt x="1667" y="4553"/>
              </a:lnTo>
              <a:lnTo>
                <a:pt x="1570" y="4495"/>
              </a:lnTo>
              <a:lnTo>
                <a:pt x="1484" y="4437"/>
              </a:lnTo>
              <a:lnTo>
                <a:pt x="1416" y="4370"/>
              </a:lnTo>
              <a:lnTo>
                <a:pt x="1349" y="4312"/>
              </a:lnTo>
              <a:lnTo>
                <a:pt x="1262" y="4196"/>
              </a:lnTo>
              <a:lnTo>
                <a:pt x="1185" y="4090"/>
              </a:lnTo>
              <a:lnTo>
                <a:pt x="1146" y="4032"/>
              </a:lnTo>
              <a:lnTo>
                <a:pt x="1127" y="3965"/>
              </a:lnTo>
              <a:lnTo>
                <a:pt x="1108" y="3897"/>
              </a:lnTo>
              <a:lnTo>
                <a:pt x="1108" y="3830"/>
              </a:lnTo>
              <a:lnTo>
                <a:pt x="1127" y="3791"/>
              </a:lnTo>
              <a:lnTo>
                <a:pt x="1146" y="3753"/>
              </a:lnTo>
              <a:lnTo>
                <a:pt x="1185" y="3714"/>
              </a:lnTo>
              <a:lnTo>
                <a:pt x="1223" y="3695"/>
              </a:lnTo>
              <a:lnTo>
                <a:pt x="1223" y="3685"/>
              </a:lnTo>
              <a:lnTo>
                <a:pt x="1214" y="3685"/>
              </a:lnTo>
              <a:lnTo>
                <a:pt x="1146" y="3704"/>
              </a:lnTo>
              <a:lnTo>
                <a:pt x="1069" y="3724"/>
              </a:lnTo>
              <a:lnTo>
                <a:pt x="1031" y="3733"/>
              </a:lnTo>
              <a:lnTo>
                <a:pt x="1002" y="3753"/>
              </a:lnTo>
              <a:lnTo>
                <a:pt x="973" y="3772"/>
              </a:lnTo>
              <a:lnTo>
                <a:pt x="944" y="3801"/>
              </a:lnTo>
              <a:lnTo>
                <a:pt x="915" y="3849"/>
              </a:lnTo>
              <a:lnTo>
                <a:pt x="896" y="3897"/>
              </a:lnTo>
              <a:lnTo>
                <a:pt x="896" y="3955"/>
              </a:lnTo>
              <a:lnTo>
                <a:pt x="915" y="4013"/>
              </a:lnTo>
              <a:lnTo>
                <a:pt x="963" y="4138"/>
              </a:lnTo>
              <a:lnTo>
                <a:pt x="1031" y="4254"/>
              </a:lnTo>
              <a:lnTo>
                <a:pt x="1060" y="4293"/>
              </a:lnTo>
              <a:lnTo>
                <a:pt x="1089" y="4341"/>
              </a:lnTo>
              <a:lnTo>
                <a:pt x="1166" y="4428"/>
              </a:lnTo>
              <a:lnTo>
                <a:pt x="1252" y="4515"/>
              </a:lnTo>
              <a:lnTo>
                <a:pt x="1262" y="4524"/>
              </a:lnTo>
              <a:lnTo>
                <a:pt x="1272" y="4524"/>
              </a:lnTo>
              <a:lnTo>
                <a:pt x="1378" y="4621"/>
              </a:lnTo>
              <a:lnTo>
                <a:pt x="1493" y="4698"/>
              </a:lnTo>
              <a:lnTo>
                <a:pt x="1618" y="4756"/>
              </a:lnTo>
              <a:lnTo>
                <a:pt x="1753" y="4814"/>
              </a:lnTo>
              <a:close/>
              <a:moveTo>
                <a:pt x="1927" y="5691"/>
              </a:moveTo>
              <a:lnTo>
                <a:pt x="1927" y="5691"/>
              </a:lnTo>
              <a:lnTo>
                <a:pt x="1936" y="5691"/>
              </a:lnTo>
              <a:lnTo>
                <a:pt x="1994" y="5614"/>
              </a:lnTo>
              <a:lnTo>
                <a:pt x="2042" y="5527"/>
              </a:lnTo>
              <a:lnTo>
                <a:pt x="2081" y="5431"/>
              </a:lnTo>
              <a:lnTo>
                <a:pt x="2110" y="5325"/>
              </a:lnTo>
              <a:lnTo>
                <a:pt x="2110" y="5315"/>
              </a:lnTo>
              <a:lnTo>
                <a:pt x="2119" y="5296"/>
              </a:lnTo>
              <a:lnTo>
                <a:pt x="2139" y="5286"/>
              </a:lnTo>
              <a:lnTo>
                <a:pt x="2158" y="5277"/>
              </a:lnTo>
              <a:lnTo>
                <a:pt x="2187" y="5267"/>
              </a:lnTo>
              <a:lnTo>
                <a:pt x="2216" y="5267"/>
              </a:lnTo>
              <a:lnTo>
                <a:pt x="2235" y="5277"/>
              </a:lnTo>
              <a:lnTo>
                <a:pt x="2264" y="5277"/>
              </a:lnTo>
              <a:lnTo>
                <a:pt x="2273" y="5296"/>
              </a:lnTo>
              <a:lnTo>
                <a:pt x="2302" y="5383"/>
              </a:lnTo>
              <a:lnTo>
                <a:pt x="2331" y="5470"/>
              </a:lnTo>
              <a:lnTo>
                <a:pt x="2360" y="5547"/>
              </a:lnTo>
              <a:lnTo>
                <a:pt x="2408" y="5624"/>
              </a:lnTo>
              <a:lnTo>
                <a:pt x="2428" y="5653"/>
              </a:lnTo>
              <a:lnTo>
                <a:pt x="2447" y="5682"/>
              </a:lnTo>
              <a:lnTo>
                <a:pt x="2784" y="5614"/>
              </a:lnTo>
              <a:lnTo>
                <a:pt x="2794" y="5566"/>
              </a:lnTo>
              <a:lnTo>
                <a:pt x="2813" y="5498"/>
              </a:lnTo>
              <a:lnTo>
                <a:pt x="2813" y="5431"/>
              </a:lnTo>
              <a:lnTo>
                <a:pt x="2813" y="5354"/>
              </a:lnTo>
              <a:lnTo>
                <a:pt x="2813" y="5286"/>
              </a:lnTo>
              <a:lnTo>
                <a:pt x="2803" y="5219"/>
              </a:lnTo>
              <a:lnTo>
                <a:pt x="2803" y="5190"/>
              </a:lnTo>
              <a:lnTo>
                <a:pt x="2813" y="5171"/>
              </a:lnTo>
              <a:lnTo>
                <a:pt x="2832" y="5151"/>
              </a:lnTo>
              <a:lnTo>
                <a:pt x="2851" y="5142"/>
              </a:lnTo>
              <a:lnTo>
                <a:pt x="2880" y="5132"/>
              </a:lnTo>
              <a:lnTo>
                <a:pt x="2909" y="5122"/>
              </a:lnTo>
              <a:lnTo>
                <a:pt x="2928" y="5113"/>
              </a:lnTo>
              <a:lnTo>
                <a:pt x="2957" y="5122"/>
              </a:lnTo>
              <a:lnTo>
                <a:pt x="2996" y="5171"/>
              </a:lnTo>
              <a:lnTo>
                <a:pt x="3025" y="5219"/>
              </a:lnTo>
              <a:lnTo>
                <a:pt x="3083" y="5277"/>
              </a:lnTo>
              <a:lnTo>
                <a:pt x="3140" y="5325"/>
              </a:lnTo>
              <a:lnTo>
                <a:pt x="3198" y="5373"/>
              </a:lnTo>
              <a:lnTo>
                <a:pt x="3266" y="5412"/>
              </a:lnTo>
              <a:lnTo>
                <a:pt x="3323" y="5373"/>
              </a:lnTo>
              <a:lnTo>
                <a:pt x="3381" y="5335"/>
              </a:lnTo>
              <a:lnTo>
                <a:pt x="3420" y="5306"/>
              </a:lnTo>
              <a:lnTo>
                <a:pt x="3468" y="5277"/>
              </a:lnTo>
              <a:lnTo>
                <a:pt x="3497" y="5257"/>
              </a:lnTo>
              <a:lnTo>
                <a:pt x="3516" y="5238"/>
              </a:lnTo>
              <a:lnTo>
                <a:pt x="3526" y="5219"/>
              </a:lnTo>
              <a:lnTo>
                <a:pt x="3535" y="5199"/>
              </a:lnTo>
              <a:lnTo>
                <a:pt x="3516" y="5103"/>
              </a:lnTo>
              <a:lnTo>
                <a:pt x="3497" y="5016"/>
              </a:lnTo>
              <a:lnTo>
                <a:pt x="3458" y="4929"/>
              </a:lnTo>
              <a:lnTo>
                <a:pt x="3420" y="4852"/>
              </a:lnTo>
              <a:lnTo>
                <a:pt x="3410" y="4823"/>
              </a:lnTo>
              <a:lnTo>
                <a:pt x="3410" y="4785"/>
              </a:lnTo>
              <a:lnTo>
                <a:pt x="3429" y="4756"/>
              </a:lnTo>
              <a:lnTo>
                <a:pt x="3458" y="4727"/>
              </a:lnTo>
              <a:lnTo>
                <a:pt x="3487" y="4708"/>
              </a:lnTo>
              <a:lnTo>
                <a:pt x="3526" y="4698"/>
              </a:lnTo>
              <a:lnTo>
                <a:pt x="3622" y="4746"/>
              </a:lnTo>
              <a:lnTo>
                <a:pt x="3718" y="4785"/>
              </a:lnTo>
              <a:lnTo>
                <a:pt x="3766" y="4804"/>
              </a:lnTo>
              <a:lnTo>
                <a:pt x="3824" y="4823"/>
              </a:lnTo>
              <a:lnTo>
                <a:pt x="3872" y="4823"/>
              </a:lnTo>
              <a:lnTo>
                <a:pt x="3930" y="4823"/>
              </a:lnTo>
              <a:lnTo>
                <a:pt x="4113" y="4563"/>
              </a:lnTo>
              <a:lnTo>
                <a:pt x="4055" y="4476"/>
              </a:lnTo>
              <a:lnTo>
                <a:pt x="3988" y="4389"/>
              </a:lnTo>
              <a:lnTo>
                <a:pt x="3911" y="4322"/>
              </a:lnTo>
              <a:lnTo>
                <a:pt x="3824" y="4264"/>
              </a:lnTo>
              <a:lnTo>
                <a:pt x="3815" y="4225"/>
              </a:lnTo>
              <a:lnTo>
                <a:pt x="3824" y="4196"/>
              </a:lnTo>
              <a:lnTo>
                <a:pt x="3834" y="4158"/>
              </a:lnTo>
              <a:lnTo>
                <a:pt x="3843" y="4119"/>
              </a:lnTo>
              <a:lnTo>
                <a:pt x="3863" y="4100"/>
              </a:lnTo>
              <a:lnTo>
                <a:pt x="3872" y="4090"/>
              </a:lnTo>
              <a:lnTo>
                <a:pt x="3892" y="4090"/>
              </a:lnTo>
              <a:lnTo>
                <a:pt x="3911" y="4090"/>
              </a:lnTo>
              <a:lnTo>
                <a:pt x="4017" y="4100"/>
              </a:lnTo>
              <a:lnTo>
                <a:pt x="4113" y="4100"/>
              </a:lnTo>
              <a:lnTo>
                <a:pt x="4219" y="4100"/>
              </a:lnTo>
              <a:lnTo>
                <a:pt x="4315" y="4081"/>
              </a:lnTo>
              <a:lnTo>
                <a:pt x="4364" y="3849"/>
              </a:lnTo>
              <a:lnTo>
                <a:pt x="4393" y="3733"/>
              </a:lnTo>
              <a:lnTo>
                <a:pt x="4383" y="3724"/>
              </a:lnTo>
              <a:lnTo>
                <a:pt x="4296" y="3666"/>
              </a:lnTo>
              <a:lnTo>
                <a:pt x="4190" y="3618"/>
              </a:lnTo>
              <a:lnTo>
                <a:pt x="4142" y="3598"/>
              </a:lnTo>
              <a:lnTo>
                <a:pt x="4094" y="3579"/>
              </a:lnTo>
              <a:lnTo>
                <a:pt x="4046" y="3569"/>
              </a:lnTo>
              <a:lnTo>
                <a:pt x="3998" y="3569"/>
              </a:lnTo>
              <a:lnTo>
                <a:pt x="3988" y="3560"/>
              </a:lnTo>
              <a:lnTo>
                <a:pt x="3978" y="3550"/>
              </a:lnTo>
              <a:lnTo>
                <a:pt x="3988" y="3531"/>
              </a:lnTo>
              <a:lnTo>
                <a:pt x="3998" y="3531"/>
              </a:lnTo>
              <a:lnTo>
                <a:pt x="4065" y="3511"/>
              </a:lnTo>
              <a:lnTo>
                <a:pt x="4123" y="3511"/>
              </a:lnTo>
              <a:lnTo>
                <a:pt x="4190" y="3521"/>
              </a:lnTo>
              <a:lnTo>
                <a:pt x="4248" y="3531"/>
              </a:lnTo>
              <a:lnTo>
                <a:pt x="4258" y="3531"/>
              </a:lnTo>
              <a:lnTo>
                <a:pt x="4373" y="3550"/>
              </a:lnTo>
              <a:lnTo>
                <a:pt x="4739" y="3376"/>
              </a:lnTo>
              <a:lnTo>
                <a:pt x="4739" y="2383"/>
              </a:lnTo>
              <a:lnTo>
                <a:pt x="4576" y="2228"/>
              </a:lnTo>
              <a:lnTo>
                <a:pt x="4460" y="2122"/>
              </a:lnTo>
              <a:lnTo>
                <a:pt x="4344" y="2026"/>
              </a:lnTo>
              <a:lnTo>
                <a:pt x="4296" y="2055"/>
              </a:lnTo>
              <a:lnTo>
                <a:pt x="4287" y="2045"/>
              </a:lnTo>
              <a:lnTo>
                <a:pt x="4315" y="2016"/>
              </a:lnTo>
              <a:lnTo>
                <a:pt x="4354" y="1987"/>
              </a:lnTo>
              <a:lnTo>
                <a:pt x="4412" y="2045"/>
              </a:lnTo>
              <a:lnTo>
                <a:pt x="5144" y="1216"/>
              </a:lnTo>
              <a:lnTo>
                <a:pt x="5105" y="1177"/>
              </a:lnTo>
              <a:lnTo>
                <a:pt x="4653" y="1544"/>
              </a:lnTo>
              <a:lnTo>
                <a:pt x="4585" y="1486"/>
              </a:lnTo>
              <a:lnTo>
                <a:pt x="4344" y="1669"/>
              </a:lnTo>
              <a:lnTo>
                <a:pt x="4306" y="1650"/>
              </a:lnTo>
              <a:lnTo>
                <a:pt x="4277" y="1611"/>
              </a:lnTo>
              <a:lnTo>
                <a:pt x="4123" y="1737"/>
              </a:lnTo>
              <a:lnTo>
                <a:pt x="4065" y="1785"/>
              </a:lnTo>
              <a:lnTo>
                <a:pt x="4055" y="1794"/>
              </a:lnTo>
              <a:lnTo>
                <a:pt x="4017" y="1765"/>
              </a:lnTo>
              <a:lnTo>
                <a:pt x="3988" y="1727"/>
              </a:lnTo>
              <a:lnTo>
                <a:pt x="3535" y="2142"/>
              </a:lnTo>
              <a:lnTo>
                <a:pt x="3526" y="2016"/>
              </a:lnTo>
              <a:lnTo>
                <a:pt x="3516" y="1891"/>
              </a:lnTo>
              <a:lnTo>
                <a:pt x="3593" y="1765"/>
              </a:lnTo>
              <a:lnTo>
                <a:pt x="3670" y="1659"/>
              </a:lnTo>
              <a:lnTo>
                <a:pt x="3747" y="1544"/>
              </a:lnTo>
              <a:lnTo>
                <a:pt x="3834" y="1428"/>
              </a:lnTo>
              <a:lnTo>
                <a:pt x="3843" y="1428"/>
              </a:lnTo>
              <a:lnTo>
                <a:pt x="3901" y="1486"/>
              </a:lnTo>
              <a:lnTo>
                <a:pt x="4373" y="473"/>
              </a:lnTo>
              <a:lnTo>
                <a:pt x="4364" y="463"/>
              </a:lnTo>
              <a:lnTo>
                <a:pt x="4344" y="444"/>
              </a:lnTo>
              <a:lnTo>
                <a:pt x="3988" y="926"/>
              </a:lnTo>
              <a:lnTo>
                <a:pt x="3940" y="888"/>
              </a:lnTo>
              <a:lnTo>
                <a:pt x="3930" y="888"/>
              </a:lnTo>
              <a:lnTo>
                <a:pt x="3593" y="1360"/>
              </a:lnTo>
              <a:lnTo>
                <a:pt x="3535" y="1312"/>
              </a:lnTo>
              <a:lnTo>
                <a:pt x="3487" y="1341"/>
              </a:lnTo>
              <a:lnTo>
                <a:pt x="3477" y="1302"/>
              </a:lnTo>
              <a:lnTo>
                <a:pt x="3477" y="1254"/>
              </a:lnTo>
              <a:lnTo>
                <a:pt x="3285" y="1254"/>
              </a:lnTo>
              <a:lnTo>
                <a:pt x="3246" y="1708"/>
              </a:lnTo>
              <a:lnTo>
                <a:pt x="3179" y="1804"/>
              </a:lnTo>
              <a:lnTo>
                <a:pt x="3121" y="1765"/>
              </a:lnTo>
              <a:lnTo>
                <a:pt x="3111" y="1765"/>
              </a:lnTo>
              <a:lnTo>
                <a:pt x="3102" y="1765"/>
              </a:lnTo>
              <a:lnTo>
                <a:pt x="2928" y="2074"/>
              </a:lnTo>
              <a:lnTo>
                <a:pt x="2707" y="2508"/>
              </a:lnTo>
              <a:lnTo>
                <a:pt x="2697" y="2508"/>
              </a:lnTo>
              <a:lnTo>
                <a:pt x="2688" y="2499"/>
              </a:lnTo>
              <a:lnTo>
                <a:pt x="2688" y="2450"/>
              </a:lnTo>
              <a:lnTo>
                <a:pt x="2678" y="2392"/>
              </a:lnTo>
              <a:lnTo>
                <a:pt x="2678" y="2344"/>
              </a:lnTo>
              <a:lnTo>
                <a:pt x="2697" y="2296"/>
              </a:lnTo>
              <a:lnTo>
                <a:pt x="2726" y="2219"/>
              </a:lnTo>
              <a:lnTo>
                <a:pt x="2765" y="2142"/>
              </a:lnTo>
              <a:lnTo>
                <a:pt x="2842" y="2161"/>
              </a:lnTo>
              <a:lnTo>
                <a:pt x="3015" y="1621"/>
              </a:lnTo>
              <a:lnTo>
                <a:pt x="3083" y="1640"/>
              </a:lnTo>
              <a:lnTo>
                <a:pt x="3266" y="1061"/>
              </a:lnTo>
              <a:lnTo>
                <a:pt x="3352" y="1081"/>
              </a:lnTo>
              <a:lnTo>
                <a:pt x="3535" y="0"/>
              </a:lnTo>
              <a:lnTo>
                <a:pt x="3506" y="0"/>
              </a:lnTo>
              <a:lnTo>
                <a:pt x="3477" y="0"/>
              </a:lnTo>
              <a:lnTo>
                <a:pt x="3304" y="550"/>
              </a:lnTo>
              <a:lnTo>
                <a:pt x="3208" y="511"/>
              </a:lnTo>
              <a:lnTo>
                <a:pt x="3015" y="1071"/>
              </a:lnTo>
              <a:lnTo>
                <a:pt x="2948" y="1052"/>
              </a:lnTo>
              <a:lnTo>
                <a:pt x="2938" y="1061"/>
              </a:lnTo>
              <a:lnTo>
                <a:pt x="2842" y="1389"/>
              </a:lnTo>
              <a:lnTo>
                <a:pt x="2774" y="1601"/>
              </a:lnTo>
              <a:lnTo>
                <a:pt x="2688" y="1592"/>
              </a:lnTo>
              <a:lnTo>
                <a:pt x="2639" y="1727"/>
              </a:lnTo>
              <a:lnTo>
                <a:pt x="2591" y="1862"/>
              </a:lnTo>
              <a:lnTo>
                <a:pt x="2582" y="1862"/>
              </a:lnTo>
              <a:lnTo>
                <a:pt x="2389" y="511"/>
              </a:lnTo>
              <a:lnTo>
                <a:pt x="2187" y="511"/>
              </a:lnTo>
              <a:lnTo>
                <a:pt x="2167" y="801"/>
              </a:lnTo>
              <a:lnTo>
                <a:pt x="2167" y="1090"/>
              </a:lnTo>
              <a:lnTo>
                <a:pt x="2167" y="1389"/>
              </a:lnTo>
              <a:lnTo>
                <a:pt x="2158" y="1688"/>
              </a:lnTo>
              <a:lnTo>
                <a:pt x="2139" y="1688"/>
              </a:lnTo>
              <a:lnTo>
                <a:pt x="2110" y="1679"/>
              </a:lnTo>
              <a:lnTo>
                <a:pt x="2090" y="1601"/>
              </a:lnTo>
              <a:lnTo>
                <a:pt x="2061" y="1515"/>
              </a:lnTo>
              <a:lnTo>
                <a:pt x="2033" y="1437"/>
              </a:lnTo>
              <a:lnTo>
                <a:pt x="1994" y="1360"/>
              </a:lnTo>
              <a:lnTo>
                <a:pt x="1975" y="1322"/>
              </a:lnTo>
              <a:lnTo>
                <a:pt x="1946" y="1293"/>
              </a:lnTo>
              <a:lnTo>
                <a:pt x="1936" y="1283"/>
              </a:lnTo>
              <a:lnTo>
                <a:pt x="1628" y="1351"/>
              </a:lnTo>
              <a:lnTo>
                <a:pt x="1609" y="1399"/>
              </a:lnTo>
              <a:lnTo>
                <a:pt x="1590" y="1447"/>
              </a:lnTo>
              <a:lnTo>
                <a:pt x="1580" y="1563"/>
              </a:lnTo>
              <a:lnTo>
                <a:pt x="1580" y="1679"/>
              </a:lnTo>
              <a:lnTo>
                <a:pt x="1590" y="1737"/>
              </a:lnTo>
              <a:lnTo>
                <a:pt x="1590" y="1785"/>
              </a:lnTo>
              <a:lnTo>
                <a:pt x="1570" y="1814"/>
              </a:lnTo>
              <a:lnTo>
                <a:pt x="1541" y="1833"/>
              </a:lnTo>
              <a:lnTo>
                <a:pt x="1503" y="1843"/>
              </a:lnTo>
              <a:lnTo>
                <a:pt x="1464" y="1852"/>
              </a:lnTo>
              <a:lnTo>
                <a:pt x="1378" y="1785"/>
              </a:lnTo>
              <a:lnTo>
                <a:pt x="1301" y="1708"/>
              </a:lnTo>
              <a:lnTo>
                <a:pt x="1223" y="1630"/>
              </a:lnTo>
              <a:lnTo>
                <a:pt x="1137" y="1563"/>
              </a:lnTo>
              <a:lnTo>
                <a:pt x="1118" y="1573"/>
              </a:lnTo>
              <a:lnTo>
                <a:pt x="963" y="1669"/>
              </a:lnTo>
              <a:lnTo>
                <a:pt x="829" y="1775"/>
              </a:lnTo>
              <a:lnTo>
                <a:pt x="848" y="1862"/>
              </a:lnTo>
              <a:lnTo>
                <a:pt x="877" y="1949"/>
              </a:lnTo>
              <a:lnTo>
                <a:pt x="906" y="2016"/>
              </a:lnTo>
              <a:lnTo>
                <a:pt x="944" y="2084"/>
              </a:lnTo>
              <a:lnTo>
                <a:pt x="963" y="2113"/>
              </a:lnTo>
              <a:lnTo>
                <a:pt x="973" y="2142"/>
              </a:lnTo>
              <a:lnTo>
                <a:pt x="973" y="2171"/>
              </a:lnTo>
              <a:lnTo>
                <a:pt x="973" y="2209"/>
              </a:lnTo>
              <a:lnTo>
                <a:pt x="925" y="2257"/>
              </a:lnTo>
              <a:lnTo>
                <a:pt x="867" y="2286"/>
              </a:lnTo>
              <a:lnTo>
                <a:pt x="829" y="2257"/>
              </a:lnTo>
              <a:lnTo>
                <a:pt x="780" y="2238"/>
              </a:lnTo>
              <a:lnTo>
                <a:pt x="751" y="2219"/>
              </a:lnTo>
              <a:lnTo>
                <a:pt x="723" y="2209"/>
              </a:lnTo>
              <a:lnTo>
                <a:pt x="597" y="2161"/>
              </a:lnTo>
              <a:lnTo>
                <a:pt x="472" y="2132"/>
              </a:lnTo>
              <a:lnTo>
                <a:pt x="270" y="2431"/>
              </a:lnTo>
              <a:lnTo>
                <a:pt x="318" y="2508"/>
              </a:lnTo>
              <a:lnTo>
                <a:pt x="376" y="2576"/>
              </a:lnTo>
              <a:lnTo>
                <a:pt x="443" y="2643"/>
              </a:lnTo>
              <a:lnTo>
                <a:pt x="520" y="2711"/>
              </a:lnTo>
              <a:lnTo>
                <a:pt x="549" y="2730"/>
              </a:lnTo>
              <a:lnTo>
                <a:pt x="568" y="2769"/>
              </a:lnTo>
              <a:lnTo>
                <a:pt x="559" y="2798"/>
              </a:lnTo>
              <a:lnTo>
                <a:pt x="549" y="2827"/>
              </a:lnTo>
              <a:lnTo>
                <a:pt x="540" y="2855"/>
              </a:lnTo>
              <a:lnTo>
                <a:pt x="511" y="2875"/>
              </a:lnTo>
              <a:lnTo>
                <a:pt x="405" y="2875"/>
              </a:lnTo>
              <a:lnTo>
                <a:pt x="299" y="2875"/>
              </a:lnTo>
              <a:lnTo>
                <a:pt x="193" y="2875"/>
              </a:lnTo>
              <a:lnTo>
                <a:pt x="87" y="2884"/>
              </a:lnTo>
              <a:lnTo>
                <a:pt x="58" y="2933"/>
              </a:lnTo>
              <a:lnTo>
                <a:pt x="39" y="2981"/>
              </a:lnTo>
              <a:lnTo>
                <a:pt x="19" y="3116"/>
              </a:lnTo>
              <a:lnTo>
                <a:pt x="0" y="3232"/>
              </a:lnTo>
              <a:lnTo>
                <a:pt x="0" y="3261"/>
              </a:lnTo>
              <a:lnTo>
                <a:pt x="48" y="3309"/>
              </a:lnTo>
              <a:lnTo>
                <a:pt x="116" y="3338"/>
              </a:lnTo>
              <a:lnTo>
                <a:pt x="212" y="3386"/>
              </a:lnTo>
              <a:lnTo>
                <a:pt x="308" y="3425"/>
              </a:lnTo>
              <a:lnTo>
                <a:pt x="357" y="3434"/>
              </a:lnTo>
              <a:lnTo>
                <a:pt x="405" y="3454"/>
              </a:lnTo>
              <a:lnTo>
                <a:pt x="414" y="3482"/>
              </a:lnTo>
              <a:lnTo>
                <a:pt x="424" y="3521"/>
              </a:lnTo>
              <a:lnTo>
                <a:pt x="414" y="3569"/>
              </a:lnTo>
              <a:lnTo>
                <a:pt x="405" y="3598"/>
              </a:lnTo>
              <a:lnTo>
                <a:pt x="328" y="3627"/>
              </a:lnTo>
              <a:lnTo>
                <a:pt x="260" y="3646"/>
              </a:lnTo>
              <a:lnTo>
                <a:pt x="183" y="3675"/>
              </a:lnTo>
              <a:lnTo>
                <a:pt x="116" y="3704"/>
              </a:lnTo>
              <a:lnTo>
                <a:pt x="48" y="3743"/>
              </a:lnTo>
              <a:lnTo>
                <a:pt x="0" y="3781"/>
              </a:lnTo>
              <a:lnTo>
                <a:pt x="77" y="4138"/>
              </a:lnTo>
              <a:lnTo>
                <a:pt x="164" y="4158"/>
              </a:lnTo>
              <a:lnTo>
                <a:pt x="251" y="4167"/>
              </a:lnTo>
              <a:lnTo>
                <a:pt x="337" y="4167"/>
              </a:lnTo>
              <a:lnTo>
                <a:pt x="424" y="4158"/>
              </a:lnTo>
              <a:lnTo>
                <a:pt x="491" y="4148"/>
              </a:lnTo>
              <a:lnTo>
                <a:pt x="549" y="4158"/>
              </a:lnTo>
              <a:lnTo>
                <a:pt x="568" y="4206"/>
              </a:lnTo>
              <a:lnTo>
                <a:pt x="597" y="4245"/>
              </a:lnTo>
              <a:lnTo>
                <a:pt x="588" y="4264"/>
              </a:lnTo>
              <a:lnTo>
                <a:pt x="597" y="4283"/>
              </a:lnTo>
              <a:lnTo>
                <a:pt x="588" y="4302"/>
              </a:lnTo>
              <a:lnTo>
                <a:pt x="472" y="4380"/>
              </a:lnTo>
              <a:lnTo>
                <a:pt x="366" y="4495"/>
              </a:lnTo>
              <a:lnTo>
                <a:pt x="280" y="4601"/>
              </a:lnTo>
              <a:lnTo>
                <a:pt x="482" y="4881"/>
              </a:lnTo>
              <a:lnTo>
                <a:pt x="568" y="4871"/>
              </a:lnTo>
              <a:lnTo>
                <a:pt x="655" y="4843"/>
              </a:lnTo>
              <a:lnTo>
                <a:pt x="742" y="4814"/>
              </a:lnTo>
              <a:lnTo>
                <a:pt x="819" y="4775"/>
              </a:lnTo>
              <a:lnTo>
                <a:pt x="848" y="4765"/>
              </a:lnTo>
              <a:lnTo>
                <a:pt x="867" y="4746"/>
              </a:lnTo>
              <a:lnTo>
                <a:pt x="886" y="4736"/>
              </a:lnTo>
              <a:lnTo>
                <a:pt x="915" y="4736"/>
              </a:lnTo>
              <a:lnTo>
                <a:pt x="954" y="4765"/>
              </a:lnTo>
              <a:lnTo>
                <a:pt x="992" y="4804"/>
              </a:lnTo>
              <a:lnTo>
                <a:pt x="1002" y="4823"/>
              </a:lnTo>
              <a:lnTo>
                <a:pt x="992" y="4843"/>
              </a:lnTo>
              <a:lnTo>
                <a:pt x="935" y="4968"/>
              </a:lnTo>
              <a:lnTo>
                <a:pt x="877" y="5103"/>
              </a:lnTo>
              <a:lnTo>
                <a:pt x="867" y="5171"/>
              </a:lnTo>
              <a:lnTo>
                <a:pt x="848" y="5238"/>
              </a:lnTo>
              <a:lnTo>
                <a:pt x="915" y="5286"/>
              </a:lnTo>
              <a:lnTo>
                <a:pt x="983" y="5335"/>
              </a:lnTo>
              <a:lnTo>
                <a:pt x="1060" y="5383"/>
              </a:lnTo>
              <a:lnTo>
                <a:pt x="1137" y="5431"/>
              </a:lnTo>
              <a:lnTo>
                <a:pt x="1204" y="5392"/>
              </a:lnTo>
              <a:lnTo>
                <a:pt x="1262" y="5344"/>
              </a:lnTo>
              <a:lnTo>
                <a:pt x="1329" y="5286"/>
              </a:lnTo>
              <a:lnTo>
                <a:pt x="1387" y="5228"/>
              </a:lnTo>
              <a:lnTo>
                <a:pt x="1397" y="5190"/>
              </a:lnTo>
              <a:lnTo>
                <a:pt x="1416" y="5171"/>
              </a:lnTo>
              <a:lnTo>
                <a:pt x="1445" y="5151"/>
              </a:lnTo>
              <a:lnTo>
                <a:pt x="1484" y="5142"/>
              </a:lnTo>
              <a:lnTo>
                <a:pt x="1512" y="5142"/>
              </a:lnTo>
              <a:lnTo>
                <a:pt x="1532" y="5151"/>
              </a:lnTo>
              <a:lnTo>
                <a:pt x="1561" y="5171"/>
              </a:lnTo>
              <a:lnTo>
                <a:pt x="1580" y="5190"/>
              </a:lnTo>
              <a:lnTo>
                <a:pt x="1590" y="5228"/>
              </a:lnTo>
              <a:lnTo>
                <a:pt x="1590" y="5277"/>
              </a:lnTo>
              <a:lnTo>
                <a:pt x="1580" y="5315"/>
              </a:lnTo>
              <a:lnTo>
                <a:pt x="1580" y="5363"/>
              </a:lnTo>
              <a:lnTo>
                <a:pt x="1580" y="5431"/>
              </a:lnTo>
              <a:lnTo>
                <a:pt x="1580" y="5498"/>
              </a:lnTo>
              <a:lnTo>
                <a:pt x="1590" y="5556"/>
              </a:lnTo>
              <a:lnTo>
                <a:pt x="1599" y="5624"/>
              </a:lnTo>
              <a:lnTo>
                <a:pt x="1647" y="5634"/>
              </a:lnTo>
              <a:lnTo>
                <a:pt x="1686" y="5643"/>
              </a:lnTo>
              <a:lnTo>
                <a:pt x="1801" y="5672"/>
              </a:lnTo>
              <a:lnTo>
                <a:pt x="1927" y="5691"/>
              </a:lnTo>
              <a:close/>
            </a:path>
          </a:pathLst>
        </a:custGeom>
        <a:solidFill>
          <a:srgbClr val="FF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4197350</xdr:colOff>
      <xdr:row>0</xdr:row>
      <xdr:rowOff>38100</xdr:rowOff>
    </xdr:from>
    <xdr:to>
      <xdr:col>2</xdr:col>
      <xdr:colOff>4826000</xdr:colOff>
      <xdr:row>5</xdr:row>
      <xdr:rowOff>12700</xdr:rowOff>
    </xdr:to>
    <xdr:pic>
      <xdr:nvPicPr>
        <xdr:cNvPr id="54588" name="42 Imagen" descr="C:\Users\arturo.lozano.AC\Desktop\LOGO 2013 DGCFT oficial.png">
          <a:extLst>
            <a:ext uri="{FF2B5EF4-FFF2-40B4-BE49-F238E27FC236}">
              <a16:creationId xmlns:a16="http://schemas.microsoft.com/office/drawing/2014/main" id="{C867934B-C024-C4E8-B096-5D61484DA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1750" y="38100"/>
          <a:ext cx="6286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44450</xdr:colOff>
      <xdr:row>0</xdr:row>
      <xdr:rowOff>12700</xdr:rowOff>
    </xdr:from>
    <xdr:to>
      <xdr:col>1</xdr:col>
      <xdr:colOff>1282700</xdr:colOff>
      <xdr:row>3</xdr:row>
      <xdr:rowOff>50800</xdr:rowOff>
    </xdr:to>
    <xdr:pic>
      <xdr:nvPicPr>
        <xdr:cNvPr id="54589" name="0 Imagen">
          <a:extLst>
            <a:ext uri="{FF2B5EF4-FFF2-40B4-BE49-F238E27FC236}">
              <a16:creationId xmlns:a16="http://schemas.microsoft.com/office/drawing/2014/main" id="{DE59F799-B856-06D3-B896-160AF46DC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12700"/>
          <a:ext cx="1873250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99CC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91440" tIns="45720" rIns="91440" bIns="4572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99CC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91440" tIns="45720" rIns="91440" bIns="4572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Relationship Id="rId2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Relationship Id="rId1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Relationship Id="rId13" Type="http://schemas.openxmlformats.org/officeDocument/2006/relationships/drawing" Target="../drawings/drawing3.xml"/><Relationship Id="rId3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Relationship Id="rId7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Relationship Id="rId12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Relationship Id="rId2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Relationship Id="rId1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Relationship Id="rId6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Relationship Id="rId11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Relationship Id="rId5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Relationship Id="rId10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Relationship Id="rId4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Relationship Id="rId9" Type="http://schemas.openxmlformats.org/officeDocument/2006/relationships/hyperlink" Target="../../../../../../../../../../AppData/Local/Temp/AppData/Local/Temp/2022/Users/user357/Desktop/RESPALDO/Respaldo%20User%20357/ERIKA/FORMATO%20N&#176;.%206%20INFORME%20CONSOLIDADO%20DE%20EGRESO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83A2-B783-467C-8CA1-63F3D3A38352}">
  <dimension ref="A1:AT613"/>
  <sheetViews>
    <sheetView showGridLines="0" tabSelected="1" topLeftCell="A29" zoomScale="114" zoomScaleSheetLayoutView="100" workbookViewId="0">
      <selection activeCell="AG37" sqref="AG37:AK37"/>
    </sheetView>
  </sheetViews>
  <sheetFormatPr baseColWidth="10" defaultColWidth="9.08984375" defaultRowHeight="10" x14ac:dyDescent="0.2"/>
  <cols>
    <col min="1" max="6" width="2.36328125" style="33" customWidth="1"/>
    <col min="7" max="7" width="3" style="33" customWidth="1"/>
    <col min="8" max="11" width="2.36328125" style="33" customWidth="1"/>
    <col min="12" max="12" width="4" style="33" customWidth="1"/>
    <col min="13" max="28" width="2.36328125" style="33" customWidth="1"/>
    <col min="29" max="29" width="4.36328125" style="33" customWidth="1"/>
    <col min="30" max="30" width="2" style="33" customWidth="1"/>
    <col min="31" max="31" width="2.36328125" style="33" customWidth="1"/>
    <col min="32" max="32" width="3.08984375" style="33" customWidth="1"/>
    <col min="33" max="35" width="2.36328125" style="33" customWidth="1"/>
    <col min="36" max="36" width="2.90625" style="33" customWidth="1"/>
    <col min="37" max="43" width="2.36328125" style="33" customWidth="1"/>
    <col min="44" max="44" width="3.90625" style="33" customWidth="1"/>
    <col min="45" max="45" width="9.08984375" style="33" customWidth="1"/>
    <col min="46" max="46" width="11.54296875" style="33" bestFit="1" customWidth="1"/>
    <col min="47" max="16384" width="9.08984375" style="33"/>
  </cols>
  <sheetData>
    <row r="1" spans="1:45" x14ac:dyDescent="0.2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</row>
    <row r="2" spans="1:45" ht="20" x14ac:dyDescent="0.4">
      <c r="A2" s="36"/>
      <c r="B2" s="226" t="s">
        <v>0</v>
      </c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</row>
    <row r="3" spans="1:45" ht="10.5" x14ac:dyDescent="0.25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</row>
    <row r="4" spans="1:45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</row>
    <row r="5" spans="1:45" ht="12.5" x14ac:dyDescent="0.25">
      <c r="A5" s="39" t="s">
        <v>1</v>
      </c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228" t="s">
        <v>52</v>
      </c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  <c r="AA5" s="229"/>
      <c r="AB5" s="229"/>
      <c r="AC5" s="229"/>
      <c r="AD5" s="229"/>
      <c r="AE5" s="229"/>
      <c r="AF5" s="229"/>
      <c r="AG5" s="229"/>
      <c r="AH5" s="229"/>
      <c r="AI5" s="229"/>
      <c r="AJ5" s="229"/>
      <c r="AK5" s="229"/>
      <c r="AL5" s="229"/>
      <c r="AM5" s="229"/>
      <c r="AN5" s="229"/>
      <c r="AO5" s="229"/>
      <c r="AP5" s="229"/>
      <c r="AQ5" s="229"/>
      <c r="AR5" s="36"/>
    </row>
    <row r="6" spans="1:45" ht="19.649999999999999" customHeight="1" x14ac:dyDescent="0.25">
      <c r="A6" s="230" t="s">
        <v>2</v>
      </c>
      <c r="B6" s="231"/>
      <c r="C6" s="231"/>
      <c r="D6" s="231"/>
      <c r="E6" s="231"/>
      <c r="F6" s="231"/>
      <c r="G6" s="231"/>
      <c r="H6" s="40"/>
      <c r="I6" s="232" t="s">
        <v>3</v>
      </c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32"/>
      <c r="AI6" s="232"/>
      <c r="AJ6" s="232"/>
      <c r="AK6" s="232"/>
      <c r="AL6" s="232"/>
      <c r="AM6" s="232"/>
      <c r="AN6" s="232"/>
      <c r="AO6" s="232"/>
      <c r="AP6" s="232"/>
      <c r="AQ6" s="40"/>
      <c r="AR6" s="36"/>
    </row>
    <row r="7" spans="1:45" ht="13" customHeight="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57"/>
      <c r="AI7" s="36"/>
      <c r="AJ7" s="57"/>
      <c r="AK7" s="36"/>
      <c r="AL7" s="36"/>
      <c r="AM7" s="36"/>
      <c r="AN7" s="36"/>
      <c r="AO7" s="36"/>
      <c r="AP7" s="36"/>
      <c r="AQ7" s="36"/>
      <c r="AR7" s="36"/>
    </row>
    <row r="8" spans="1:45" ht="13" x14ac:dyDescent="0.3">
      <c r="A8" s="36"/>
      <c r="B8" s="40"/>
      <c r="C8" s="40"/>
      <c r="D8" s="233">
        <f>AL65</f>
        <v>0</v>
      </c>
      <c r="E8" s="234"/>
      <c r="F8" s="234"/>
      <c r="G8" s="234"/>
      <c r="H8" s="234"/>
      <c r="I8" s="234"/>
      <c r="J8" s="234"/>
      <c r="K8" s="40"/>
      <c r="L8" s="40"/>
      <c r="M8" s="36"/>
      <c r="N8" s="36"/>
      <c r="O8" s="36"/>
      <c r="P8" s="36"/>
      <c r="Q8" s="40"/>
      <c r="R8" s="235" t="s">
        <v>53</v>
      </c>
      <c r="S8" s="235"/>
      <c r="T8" s="235"/>
      <c r="U8" s="235"/>
      <c r="V8" s="235"/>
      <c r="W8" s="235"/>
      <c r="X8" s="235"/>
      <c r="Y8" s="235"/>
      <c r="Z8" s="235"/>
      <c r="AA8" s="40"/>
      <c r="AB8" s="36"/>
      <c r="AC8" s="36"/>
      <c r="AD8" s="36"/>
      <c r="AE8" s="36"/>
      <c r="AF8" s="36"/>
      <c r="AG8" s="40"/>
      <c r="AH8" s="236" t="s">
        <v>54</v>
      </c>
      <c r="AI8" s="228"/>
      <c r="AJ8" s="228"/>
      <c r="AK8" s="228"/>
      <c r="AL8" s="228"/>
      <c r="AM8" s="228"/>
      <c r="AN8" s="228"/>
      <c r="AO8" s="228"/>
      <c r="AP8" s="228"/>
      <c r="AQ8" s="40"/>
      <c r="AR8" s="36"/>
    </row>
    <row r="9" spans="1:45" ht="17.25" customHeight="1" x14ac:dyDescent="0.25">
      <c r="A9" s="36"/>
      <c r="B9" s="225" t="s">
        <v>4</v>
      </c>
      <c r="C9" s="225"/>
      <c r="D9" s="225"/>
      <c r="E9" s="225"/>
      <c r="F9" s="225"/>
      <c r="G9" s="225"/>
      <c r="H9" s="225"/>
      <c r="I9" s="225"/>
      <c r="J9" s="225"/>
      <c r="K9" s="225"/>
      <c r="L9" s="225"/>
      <c r="M9" s="36"/>
      <c r="N9" s="36"/>
      <c r="O9" s="36"/>
      <c r="P9" s="36"/>
      <c r="Q9" s="225" t="s">
        <v>5</v>
      </c>
      <c r="R9" s="225"/>
      <c r="S9" s="225"/>
      <c r="T9" s="225"/>
      <c r="U9" s="225"/>
      <c r="V9" s="225"/>
      <c r="W9" s="225"/>
      <c r="X9" s="225"/>
      <c r="Y9" s="225"/>
      <c r="Z9" s="225"/>
      <c r="AA9" s="225"/>
      <c r="AB9" s="36"/>
      <c r="AC9" s="36"/>
      <c r="AD9" s="36"/>
      <c r="AE9" s="36"/>
      <c r="AF9" s="36"/>
      <c r="AG9" s="225" t="s">
        <v>6</v>
      </c>
      <c r="AH9" s="225"/>
      <c r="AI9" s="225"/>
      <c r="AJ9" s="225"/>
      <c r="AK9" s="225"/>
      <c r="AL9" s="225"/>
      <c r="AM9" s="225"/>
      <c r="AN9" s="225"/>
      <c r="AO9" s="225"/>
      <c r="AP9" s="225"/>
      <c r="AQ9" s="225"/>
      <c r="AR9" s="36"/>
    </row>
    <row r="10" spans="1:45" ht="13" customHeight="1" x14ac:dyDescent="0.2">
      <c r="A10" s="36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36"/>
      <c r="N10" s="36"/>
      <c r="O10" s="36"/>
      <c r="P10" s="36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36"/>
      <c r="AC10" s="36"/>
      <c r="AD10" s="36"/>
      <c r="AE10" s="36"/>
      <c r="AF10" s="36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36"/>
    </row>
    <row r="11" spans="1:45" ht="13" customHeight="1" x14ac:dyDescent="0.2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</row>
    <row r="12" spans="1:45" s="76" customFormat="1" ht="27.15" customHeight="1" x14ac:dyDescent="0.25">
      <c r="A12" s="184" t="s">
        <v>7</v>
      </c>
      <c r="B12" s="183"/>
      <c r="C12" s="216" t="s">
        <v>8</v>
      </c>
      <c r="D12" s="217"/>
      <c r="E12" s="217"/>
      <c r="F12" s="217"/>
      <c r="G12" s="218"/>
      <c r="H12" s="182" t="s">
        <v>9</v>
      </c>
      <c r="I12" s="184"/>
      <c r="J12" s="184"/>
      <c r="K12" s="184"/>
      <c r="L12" s="184"/>
      <c r="M12" s="184"/>
      <c r="N12" s="183"/>
      <c r="O12" s="51"/>
      <c r="P12" s="184" t="s">
        <v>7</v>
      </c>
      <c r="Q12" s="183"/>
      <c r="R12" s="216" t="s">
        <v>8</v>
      </c>
      <c r="S12" s="217"/>
      <c r="T12" s="217"/>
      <c r="U12" s="217"/>
      <c r="V12" s="218"/>
      <c r="W12" s="182" t="s">
        <v>9</v>
      </c>
      <c r="X12" s="184"/>
      <c r="Y12" s="184"/>
      <c r="Z12" s="184"/>
      <c r="AA12" s="184"/>
      <c r="AB12" s="184"/>
      <c r="AC12" s="183"/>
      <c r="AD12" s="51"/>
      <c r="AE12" s="182" t="s">
        <v>7</v>
      </c>
      <c r="AF12" s="183"/>
      <c r="AG12" s="216" t="s">
        <v>8</v>
      </c>
      <c r="AH12" s="217"/>
      <c r="AI12" s="217"/>
      <c r="AJ12" s="217"/>
      <c r="AK12" s="218"/>
      <c r="AL12" s="182" t="s">
        <v>9</v>
      </c>
      <c r="AM12" s="184"/>
      <c r="AN12" s="184"/>
      <c r="AO12" s="184"/>
      <c r="AP12" s="184"/>
      <c r="AQ12" s="184"/>
      <c r="AR12" s="184"/>
      <c r="AS12" s="81"/>
    </row>
    <row r="13" spans="1:45" ht="12.75" customHeight="1" x14ac:dyDescent="0.25">
      <c r="A13" s="108" t="s">
        <v>10</v>
      </c>
      <c r="B13" s="109"/>
      <c r="C13" s="128"/>
      <c r="D13" s="129"/>
      <c r="E13" s="129"/>
      <c r="F13" s="129"/>
      <c r="G13" s="130"/>
      <c r="H13" s="219"/>
      <c r="I13" s="220"/>
      <c r="J13" s="220"/>
      <c r="K13" s="220"/>
      <c r="L13" s="220"/>
      <c r="M13" s="220"/>
      <c r="N13" s="221"/>
      <c r="O13" s="36"/>
      <c r="P13" s="108" t="s">
        <v>11</v>
      </c>
      <c r="Q13" s="109"/>
      <c r="R13" s="222"/>
      <c r="S13" s="223"/>
      <c r="T13" s="223"/>
      <c r="U13" s="223"/>
      <c r="V13" s="224"/>
      <c r="W13" s="52"/>
      <c r="X13" s="53"/>
      <c r="Y13" s="53"/>
      <c r="Z13" s="53"/>
      <c r="AA13" s="53"/>
      <c r="AB13" s="53"/>
      <c r="AC13" s="54"/>
      <c r="AD13" s="36"/>
      <c r="AE13" s="119">
        <v>4000</v>
      </c>
      <c r="AF13" s="120"/>
      <c r="AG13" s="42"/>
      <c r="AH13" s="42"/>
      <c r="AI13" s="42"/>
      <c r="AJ13" s="42"/>
      <c r="AK13" s="43"/>
      <c r="AL13" s="179"/>
      <c r="AM13" s="105"/>
      <c r="AN13" s="105"/>
      <c r="AO13" s="105"/>
      <c r="AP13" s="105"/>
      <c r="AQ13" s="105"/>
      <c r="AR13" s="194"/>
      <c r="AS13" s="82"/>
    </row>
    <row r="14" spans="1:45" ht="12.75" customHeight="1" x14ac:dyDescent="0.2">
      <c r="A14" s="110"/>
      <c r="B14" s="111"/>
      <c r="C14" s="101"/>
      <c r="D14" s="102"/>
      <c r="E14" s="102"/>
      <c r="F14" s="102"/>
      <c r="G14" s="103"/>
      <c r="H14" s="104"/>
      <c r="I14" s="179"/>
      <c r="J14" s="179"/>
      <c r="K14" s="179"/>
      <c r="L14" s="179"/>
      <c r="M14" s="179"/>
      <c r="N14" s="200"/>
      <c r="O14" s="36"/>
      <c r="P14" s="110"/>
      <c r="Q14" s="111"/>
      <c r="R14" s="101"/>
      <c r="S14" s="214"/>
      <c r="T14" s="214"/>
      <c r="U14" s="214"/>
      <c r="V14" s="215"/>
      <c r="W14" s="104"/>
      <c r="X14" s="105"/>
      <c r="Y14" s="105"/>
      <c r="Z14" s="105"/>
      <c r="AA14" s="105"/>
      <c r="AB14" s="105"/>
      <c r="AC14" s="106"/>
      <c r="AD14" s="36"/>
      <c r="AE14" s="121"/>
      <c r="AF14" s="122"/>
      <c r="AG14" s="101"/>
      <c r="AH14" s="102"/>
      <c r="AI14" s="102"/>
      <c r="AJ14" s="102"/>
      <c r="AK14" s="103"/>
      <c r="AL14" s="179"/>
      <c r="AM14" s="179"/>
      <c r="AN14" s="179"/>
      <c r="AO14" s="179"/>
      <c r="AP14" s="179"/>
      <c r="AQ14" s="179"/>
      <c r="AR14" s="179"/>
      <c r="AS14" s="82"/>
    </row>
    <row r="15" spans="1:45" ht="12.75" customHeight="1" x14ac:dyDescent="0.2">
      <c r="A15" s="112"/>
      <c r="B15" s="111"/>
      <c r="C15" s="101"/>
      <c r="D15" s="102"/>
      <c r="E15" s="102"/>
      <c r="F15" s="102"/>
      <c r="G15" s="103"/>
      <c r="H15" s="104"/>
      <c r="I15" s="179"/>
      <c r="J15" s="179"/>
      <c r="K15" s="179"/>
      <c r="L15" s="179"/>
      <c r="M15" s="179"/>
      <c r="N15" s="200"/>
      <c r="O15" s="36"/>
      <c r="P15" s="112"/>
      <c r="Q15" s="111"/>
      <c r="R15" s="101"/>
      <c r="S15" s="102"/>
      <c r="T15" s="102"/>
      <c r="U15" s="102"/>
      <c r="V15" s="103"/>
      <c r="W15" s="104"/>
      <c r="X15" s="105"/>
      <c r="Y15" s="105"/>
      <c r="Z15" s="105"/>
      <c r="AA15" s="105"/>
      <c r="AB15" s="105"/>
      <c r="AC15" s="106"/>
      <c r="AD15" s="36"/>
      <c r="AE15" s="121"/>
      <c r="AF15" s="122"/>
      <c r="AG15" s="101"/>
      <c r="AH15" s="102"/>
      <c r="AI15" s="102"/>
      <c r="AJ15" s="102"/>
      <c r="AK15" s="103"/>
      <c r="AL15" s="104"/>
      <c r="AM15" s="179"/>
      <c r="AN15" s="179"/>
      <c r="AO15" s="179"/>
      <c r="AP15" s="179"/>
      <c r="AQ15" s="179"/>
      <c r="AR15" s="179"/>
      <c r="AS15" s="82"/>
    </row>
    <row r="16" spans="1:45" ht="12.75" customHeight="1" x14ac:dyDescent="0.3">
      <c r="A16" s="112"/>
      <c r="B16" s="111"/>
      <c r="C16" s="101"/>
      <c r="D16" s="102"/>
      <c r="E16" s="102"/>
      <c r="F16" s="102"/>
      <c r="G16" s="103"/>
      <c r="H16" s="104"/>
      <c r="I16" s="179"/>
      <c r="J16" s="179"/>
      <c r="K16" s="179"/>
      <c r="L16" s="179"/>
      <c r="M16" s="179"/>
      <c r="N16" s="200"/>
      <c r="O16" s="36"/>
      <c r="P16" s="112"/>
      <c r="Q16" s="111"/>
      <c r="R16" s="101"/>
      <c r="S16" s="102"/>
      <c r="T16" s="102"/>
      <c r="U16" s="102"/>
      <c r="V16" s="103"/>
      <c r="W16" s="104"/>
      <c r="X16" s="105"/>
      <c r="Y16" s="105"/>
      <c r="Z16" s="105"/>
      <c r="AA16" s="105"/>
      <c r="AB16" s="105"/>
      <c r="AC16" s="106"/>
      <c r="AD16" s="36"/>
      <c r="AE16" s="121"/>
      <c r="AF16" s="122"/>
      <c r="AG16" s="135">
        <v>4400</v>
      </c>
      <c r="AH16" s="212"/>
      <c r="AI16" s="212"/>
      <c r="AJ16" s="212"/>
      <c r="AK16" s="213"/>
      <c r="AL16" s="137">
        <f>SUM(AL14:AR15)</f>
        <v>0</v>
      </c>
      <c r="AM16" s="138"/>
      <c r="AN16" s="138"/>
      <c r="AO16" s="138"/>
      <c r="AP16" s="138"/>
      <c r="AQ16" s="138"/>
      <c r="AR16" s="138"/>
      <c r="AS16" s="82"/>
    </row>
    <row r="17" spans="1:45" ht="12.75" customHeight="1" x14ac:dyDescent="0.2">
      <c r="A17" s="112"/>
      <c r="B17" s="111"/>
      <c r="C17" s="101"/>
      <c r="D17" s="102"/>
      <c r="E17" s="102"/>
      <c r="F17" s="102"/>
      <c r="G17" s="103"/>
      <c r="H17" s="104"/>
      <c r="I17" s="179"/>
      <c r="J17" s="179"/>
      <c r="K17" s="179"/>
      <c r="L17" s="179"/>
      <c r="M17" s="179"/>
      <c r="N17" s="200"/>
      <c r="O17" s="36"/>
      <c r="P17" s="112"/>
      <c r="Q17" s="111"/>
      <c r="R17" s="101"/>
      <c r="S17" s="102"/>
      <c r="T17" s="102"/>
      <c r="U17" s="102"/>
      <c r="V17" s="103"/>
      <c r="W17" s="104"/>
      <c r="X17" s="105"/>
      <c r="Y17" s="105"/>
      <c r="Z17" s="105"/>
      <c r="AA17" s="105"/>
      <c r="AB17" s="105"/>
      <c r="AC17" s="106"/>
      <c r="AD17" s="36"/>
      <c r="AE17" s="123"/>
      <c r="AF17" s="124"/>
      <c r="AG17" s="166"/>
      <c r="AH17" s="166"/>
      <c r="AI17" s="166"/>
      <c r="AJ17" s="166"/>
      <c r="AK17" s="167"/>
      <c r="AL17" s="168"/>
      <c r="AM17" s="211"/>
      <c r="AN17" s="211"/>
      <c r="AO17" s="211"/>
      <c r="AP17" s="211"/>
      <c r="AQ17" s="211"/>
      <c r="AR17" s="211"/>
      <c r="AS17" s="82"/>
    </row>
    <row r="18" spans="1:45" ht="12.75" customHeight="1" x14ac:dyDescent="0.2">
      <c r="A18" s="112"/>
      <c r="B18" s="111"/>
      <c r="C18" s="101"/>
      <c r="D18" s="102"/>
      <c r="E18" s="102"/>
      <c r="F18" s="102"/>
      <c r="G18" s="103"/>
      <c r="H18" s="104"/>
      <c r="I18" s="105"/>
      <c r="J18" s="105"/>
      <c r="K18" s="105"/>
      <c r="L18" s="105"/>
      <c r="M18" s="105"/>
      <c r="N18" s="106"/>
      <c r="O18" s="36"/>
      <c r="P18" s="112"/>
      <c r="Q18" s="111"/>
      <c r="R18" s="101"/>
      <c r="S18" s="102"/>
      <c r="T18" s="102"/>
      <c r="U18" s="102"/>
      <c r="V18" s="103"/>
      <c r="W18" s="104"/>
      <c r="X18" s="105"/>
      <c r="Y18" s="105"/>
      <c r="Z18" s="105"/>
      <c r="AA18" s="105"/>
      <c r="AB18" s="105"/>
      <c r="AC18" s="106"/>
      <c r="AD18" s="36"/>
      <c r="AE18" s="188" t="s">
        <v>12</v>
      </c>
      <c r="AF18" s="189"/>
      <c r="AG18" s="189"/>
      <c r="AH18" s="189"/>
      <c r="AI18" s="189"/>
      <c r="AJ18" s="189"/>
      <c r="AK18" s="190"/>
      <c r="AL18" s="163">
        <f>AL16</f>
        <v>0</v>
      </c>
      <c r="AM18" s="164"/>
      <c r="AN18" s="164"/>
      <c r="AO18" s="164"/>
      <c r="AP18" s="164"/>
      <c r="AQ18" s="164"/>
      <c r="AR18" s="164"/>
      <c r="AS18" s="82"/>
    </row>
    <row r="19" spans="1:45" ht="12.75" customHeight="1" x14ac:dyDescent="0.2">
      <c r="A19" s="112"/>
      <c r="B19" s="111"/>
      <c r="C19" s="101"/>
      <c r="D19" s="102"/>
      <c r="E19" s="102"/>
      <c r="F19" s="102"/>
      <c r="G19" s="103"/>
      <c r="H19" s="104"/>
      <c r="I19" s="105"/>
      <c r="J19" s="105"/>
      <c r="K19" s="105"/>
      <c r="L19" s="105"/>
      <c r="M19" s="105"/>
      <c r="N19" s="106"/>
      <c r="O19" s="36"/>
      <c r="P19" s="112"/>
      <c r="Q19" s="111"/>
      <c r="R19" s="101"/>
      <c r="S19" s="102"/>
      <c r="T19" s="102"/>
      <c r="U19" s="102"/>
      <c r="V19" s="103"/>
      <c r="W19" s="104"/>
      <c r="X19" s="105"/>
      <c r="Y19" s="105"/>
      <c r="Z19" s="105"/>
      <c r="AA19" s="105"/>
      <c r="AB19" s="105"/>
      <c r="AC19" s="10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82"/>
    </row>
    <row r="20" spans="1:45" ht="20.25" customHeight="1" x14ac:dyDescent="0.2">
      <c r="A20" s="112"/>
      <c r="B20" s="111"/>
      <c r="C20" s="101"/>
      <c r="D20" s="102"/>
      <c r="E20" s="102"/>
      <c r="F20" s="102"/>
      <c r="G20" s="103"/>
      <c r="H20" s="104"/>
      <c r="I20" s="105"/>
      <c r="J20" s="105"/>
      <c r="K20" s="105"/>
      <c r="L20" s="105"/>
      <c r="M20" s="105"/>
      <c r="N20" s="106"/>
      <c r="O20" s="36"/>
      <c r="P20" s="112"/>
      <c r="Q20" s="111"/>
      <c r="R20" s="101"/>
      <c r="S20" s="102"/>
      <c r="T20" s="102"/>
      <c r="U20" s="102"/>
      <c r="V20" s="103"/>
      <c r="W20" s="104"/>
      <c r="X20" s="105"/>
      <c r="Y20" s="105"/>
      <c r="Z20" s="105"/>
      <c r="AA20" s="105"/>
      <c r="AB20" s="105"/>
      <c r="AC20" s="106"/>
      <c r="AD20" s="36"/>
      <c r="AE20" s="182" t="s">
        <v>7</v>
      </c>
      <c r="AF20" s="183"/>
      <c r="AG20" s="134" t="s">
        <v>8</v>
      </c>
      <c r="AH20" s="135"/>
      <c r="AI20" s="135"/>
      <c r="AJ20" s="135"/>
      <c r="AK20" s="136"/>
      <c r="AL20" s="182" t="s">
        <v>9</v>
      </c>
      <c r="AM20" s="184"/>
      <c r="AN20" s="184"/>
      <c r="AO20" s="184"/>
      <c r="AP20" s="184"/>
      <c r="AQ20" s="184"/>
      <c r="AR20" s="184"/>
      <c r="AS20" s="82"/>
    </row>
    <row r="21" spans="1:45" ht="12.75" customHeight="1" x14ac:dyDescent="0.2">
      <c r="A21" s="112"/>
      <c r="B21" s="111"/>
      <c r="C21" s="101"/>
      <c r="D21" s="102"/>
      <c r="E21" s="102"/>
      <c r="F21" s="102"/>
      <c r="G21" s="103"/>
      <c r="H21" s="104"/>
      <c r="I21" s="105"/>
      <c r="J21" s="105"/>
      <c r="K21" s="105"/>
      <c r="L21" s="105"/>
      <c r="M21" s="105"/>
      <c r="N21" s="106"/>
      <c r="O21" s="36"/>
      <c r="P21" s="112"/>
      <c r="Q21" s="111"/>
      <c r="R21" s="134">
        <v>3100</v>
      </c>
      <c r="S21" s="135"/>
      <c r="T21" s="135"/>
      <c r="U21" s="135"/>
      <c r="V21" s="136"/>
      <c r="W21" s="137">
        <f>SUM(W14:AC20)</f>
        <v>0</v>
      </c>
      <c r="X21" s="138"/>
      <c r="Y21" s="138"/>
      <c r="Z21" s="138"/>
      <c r="AA21" s="138"/>
      <c r="AB21" s="138"/>
      <c r="AC21" s="139"/>
      <c r="AD21" s="36"/>
      <c r="AE21" s="108">
        <v>5000</v>
      </c>
      <c r="AF21" s="191"/>
      <c r="AG21" s="129"/>
      <c r="AH21" s="129"/>
      <c r="AI21" s="129"/>
      <c r="AJ21" s="129"/>
      <c r="AK21" s="130"/>
      <c r="AL21" s="52"/>
      <c r="AM21" s="53"/>
      <c r="AN21" s="53"/>
      <c r="AO21" s="53"/>
      <c r="AP21" s="53"/>
      <c r="AQ21" s="53"/>
      <c r="AR21" s="53"/>
      <c r="AS21" s="82"/>
    </row>
    <row r="22" spans="1:45" ht="12.75" customHeight="1" x14ac:dyDescent="0.2">
      <c r="A22" s="112"/>
      <c r="B22" s="111"/>
      <c r="C22" s="134">
        <v>2100</v>
      </c>
      <c r="D22" s="135"/>
      <c r="E22" s="135"/>
      <c r="F22" s="135"/>
      <c r="G22" s="136"/>
      <c r="H22" s="137">
        <f>SUM(H14:N20)</f>
        <v>0</v>
      </c>
      <c r="I22" s="195"/>
      <c r="J22" s="195"/>
      <c r="K22" s="195"/>
      <c r="L22" s="195"/>
      <c r="M22" s="195"/>
      <c r="N22" s="196"/>
      <c r="O22" s="36"/>
      <c r="P22" s="112"/>
      <c r="Q22" s="111"/>
      <c r="R22" s="101"/>
      <c r="S22" s="102"/>
      <c r="T22" s="102"/>
      <c r="U22" s="102"/>
      <c r="V22" s="103"/>
      <c r="W22" s="104"/>
      <c r="X22" s="105"/>
      <c r="Y22" s="105"/>
      <c r="Z22" s="105"/>
      <c r="AA22" s="105"/>
      <c r="AB22" s="105"/>
      <c r="AC22" s="106"/>
      <c r="AD22" s="36"/>
      <c r="AE22" s="110"/>
      <c r="AF22" s="192"/>
      <c r="AG22" s="102"/>
      <c r="AH22" s="102"/>
      <c r="AI22" s="102"/>
      <c r="AJ22" s="102"/>
      <c r="AK22" s="103"/>
      <c r="AL22" s="104"/>
      <c r="AM22" s="105"/>
      <c r="AN22" s="105"/>
      <c r="AO22" s="105"/>
      <c r="AP22" s="105"/>
      <c r="AQ22" s="105"/>
      <c r="AR22" s="194"/>
      <c r="AS22" s="82"/>
    </row>
    <row r="23" spans="1:45" ht="12.75" customHeight="1" x14ac:dyDescent="0.2">
      <c r="A23" s="112"/>
      <c r="B23" s="111"/>
      <c r="C23" s="205"/>
      <c r="D23" s="206"/>
      <c r="E23" s="206"/>
      <c r="F23" s="206"/>
      <c r="G23" s="207"/>
      <c r="H23" s="208"/>
      <c r="I23" s="209"/>
      <c r="J23" s="209"/>
      <c r="K23" s="209"/>
      <c r="L23" s="209"/>
      <c r="M23" s="209"/>
      <c r="N23" s="210"/>
      <c r="O23" s="36"/>
      <c r="P23" s="112"/>
      <c r="Q23" s="111"/>
      <c r="R23" s="101"/>
      <c r="S23" s="102"/>
      <c r="T23" s="102"/>
      <c r="U23" s="102"/>
      <c r="V23" s="103"/>
      <c r="W23" s="104"/>
      <c r="X23" s="105"/>
      <c r="Y23" s="105"/>
      <c r="Z23" s="105"/>
      <c r="AA23" s="105"/>
      <c r="AB23" s="105"/>
      <c r="AC23" s="106"/>
      <c r="AD23" s="36"/>
      <c r="AE23" s="193"/>
      <c r="AF23" s="192"/>
      <c r="AG23" s="102"/>
      <c r="AH23" s="102"/>
      <c r="AI23" s="102"/>
      <c r="AJ23" s="102"/>
      <c r="AK23" s="103"/>
      <c r="AL23" s="104"/>
      <c r="AM23" s="105"/>
      <c r="AN23" s="105"/>
      <c r="AO23" s="105"/>
      <c r="AP23" s="105"/>
      <c r="AQ23" s="105"/>
      <c r="AR23" s="194"/>
      <c r="AS23" s="82"/>
    </row>
    <row r="24" spans="1:45" ht="12.75" customHeight="1" x14ac:dyDescent="0.2">
      <c r="A24" s="112"/>
      <c r="B24" s="111"/>
      <c r="C24" s="101"/>
      <c r="D24" s="202"/>
      <c r="E24" s="202"/>
      <c r="F24" s="202"/>
      <c r="G24" s="114"/>
      <c r="H24" s="104"/>
      <c r="I24" s="203"/>
      <c r="J24" s="203"/>
      <c r="K24" s="203"/>
      <c r="L24" s="203"/>
      <c r="M24" s="203"/>
      <c r="N24" s="204"/>
      <c r="O24" s="36"/>
      <c r="P24" s="112"/>
      <c r="Q24" s="111"/>
      <c r="R24" s="101"/>
      <c r="S24" s="102"/>
      <c r="T24" s="102"/>
      <c r="U24" s="102"/>
      <c r="V24" s="103"/>
      <c r="W24" s="104"/>
      <c r="X24" s="105"/>
      <c r="Y24" s="105"/>
      <c r="Z24" s="105"/>
      <c r="AA24" s="105"/>
      <c r="AB24" s="105"/>
      <c r="AC24" s="106"/>
      <c r="AD24" s="36"/>
      <c r="AE24" s="193"/>
      <c r="AF24" s="192"/>
      <c r="AG24" s="102"/>
      <c r="AH24" s="102"/>
      <c r="AI24" s="102"/>
      <c r="AJ24" s="102"/>
      <c r="AK24" s="103"/>
      <c r="AL24" s="104"/>
      <c r="AM24" s="105"/>
      <c r="AN24" s="105"/>
      <c r="AO24" s="105"/>
      <c r="AP24" s="105"/>
      <c r="AQ24" s="105"/>
      <c r="AR24" s="194"/>
      <c r="AS24" s="82"/>
    </row>
    <row r="25" spans="1:45" ht="12.75" customHeight="1" x14ac:dyDescent="0.2">
      <c r="A25" s="112"/>
      <c r="B25" s="111"/>
      <c r="C25" s="101"/>
      <c r="D25" s="202"/>
      <c r="E25" s="202"/>
      <c r="F25" s="202"/>
      <c r="G25" s="114"/>
      <c r="H25" s="104"/>
      <c r="I25" s="203"/>
      <c r="J25" s="203"/>
      <c r="K25" s="203"/>
      <c r="L25" s="203"/>
      <c r="M25" s="203"/>
      <c r="N25" s="204"/>
      <c r="O25" s="36"/>
      <c r="P25" s="112"/>
      <c r="Q25" s="111"/>
      <c r="R25" s="134">
        <v>3200</v>
      </c>
      <c r="S25" s="135"/>
      <c r="T25" s="135"/>
      <c r="U25" s="135"/>
      <c r="V25" s="136"/>
      <c r="W25" s="137">
        <f>SUM(W23)</f>
        <v>0</v>
      </c>
      <c r="X25" s="138"/>
      <c r="Y25" s="138"/>
      <c r="Z25" s="138"/>
      <c r="AA25" s="138"/>
      <c r="AB25" s="138"/>
      <c r="AC25" s="139"/>
      <c r="AD25" s="36"/>
      <c r="AE25" s="193"/>
      <c r="AF25" s="192"/>
      <c r="AG25" s="102"/>
      <c r="AH25" s="102"/>
      <c r="AI25" s="102"/>
      <c r="AJ25" s="102"/>
      <c r="AK25" s="103"/>
      <c r="AL25" s="104"/>
      <c r="AM25" s="105"/>
      <c r="AN25" s="105"/>
      <c r="AO25" s="105"/>
      <c r="AP25" s="105"/>
      <c r="AQ25" s="105"/>
      <c r="AR25" s="194"/>
      <c r="AS25" s="82"/>
    </row>
    <row r="26" spans="1:45" ht="12.75" customHeight="1" x14ac:dyDescent="0.2">
      <c r="A26" s="112"/>
      <c r="B26" s="111"/>
      <c r="C26" s="101"/>
      <c r="D26" s="102"/>
      <c r="E26" s="102"/>
      <c r="F26" s="102"/>
      <c r="G26" s="103"/>
      <c r="H26" s="197"/>
      <c r="I26" s="198"/>
      <c r="J26" s="198"/>
      <c r="K26" s="198"/>
      <c r="L26" s="198"/>
      <c r="M26" s="198"/>
      <c r="N26" s="199"/>
      <c r="O26" s="36"/>
      <c r="P26" s="112"/>
      <c r="Q26" s="111"/>
      <c r="R26" s="101"/>
      <c r="S26" s="102"/>
      <c r="T26" s="102"/>
      <c r="U26" s="102"/>
      <c r="V26" s="103"/>
      <c r="W26" s="104"/>
      <c r="X26" s="105"/>
      <c r="Y26" s="105"/>
      <c r="Z26" s="105"/>
      <c r="AA26" s="105"/>
      <c r="AB26" s="105"/>
      <c r="AC26" s="106"/>
      <c r="AD26" s="36"/>
      <c r="AE26" s="193"/>
      <c r="AF26" s="192"/>
      <c r="AG26" s="102"/>
      <c r="AH26" s="102"/>
      <c r="AI26" s="102"/>
      <c r="AJ26" s="102"/>
      <c r="AK26" s="103"/>
      <c r="AL26" s="104"/>
      <c r="AM26" s="105"/>
      <c r="AN26" s="105"/>
      <c r="AO26" s="105"/>
      <c r="AP26" s="105"/>
      <c r="AQ26" s="105"/>
      <c r="AR26" s="194"/>
      <c r="AS26" s="82"/>
    </row>
    <row r="27" spans="1:45" ht="12.75" customHeight="1" x14ac:dyDescent="0.2">
      <c r="A27" s="112"/>
      <c r="B27" s="111"/>
      <c r="C27" s="134">
        <v>2200</v>
      </c>
      <c r="D27" s="135"/>
      <c r="E27" s="135"/>
      <c r="F27" s="135"/>
      <c r="G27" s="136"/>
      <c r="H27" s="137">
        <f>SUM(H24:N25)</f>
        <v>0</v>
      </c>
      <c r="I27" s="156"/>
      <c r="J27" s="156"/>
      <c r="K27" s="156"/>
      <c r="L27" s="156"/>
      <c r="M27" s="156"/>
      <c r="N27" s="201"/>
      <c r="O27" s="36"/>
      <c r="P27" s="112"/>
      <c r="Q27" s="111"/>
      <c r="R27" s="101"/>
      <c r="S27" s="102"/>
      <c r="T27" s="102"/>
      <c r="U27" s="102"/>
      <c r="V27" s="103"/>
      <c r="W27" s="104"/>
      <c r="X27" s="105"/>
      <c r="Y27" s="105"/>
      <c r="Z27" s="105"/>
      <c r="AA27" s="105"/>
      <c r="AB27" s="105"/>
      <c r="AC27" s="106"/>
      <c r="AD27" s="36"/>
      <c r="AE27" s="193"/>
      <c r="AF27" s="192"/>
      <c r="AG27" s="135">
        <v>5100</v>
      </c>
      <c r="AH27" s="135"/>
      <c r="AI27" s="135"/>
      <c r="AJ27" s="135"/>
      <c r="AK27" s="136"/>
      <c r="AL27" s="156">
        <f>SUM(AL22:AR25)</f>
        <v>0</v>
      </c>
      <c r="AM27" s="138"/>
      <c r="AN27" s="138"/>
      <c r="AO27" s="138"/>
      <c r="AP27" s="138"/>
      <c r="AQ27" s="138"/>
      <c r="AR27" s="138"/>
      <c r="AS27" s="82"/>
    </row>
    <row r="28" spans="1:45" ht="12.75" customHeight="1" x14ac:dyDescent="0.2">
      <c r="A28" s="112"/>
      <c r="B28" s="111"/>
      <c r="C28" s="128"/>
      <c r="D28" s="129"/>
      <c r="E28" s="129"/>
      <c r="F28" s="129"/>
      <c r="G28" s="130"/>
      <c r="H28" s="131" t="s">
        <v>13</v>
      </c>
      <c r="I28" s="132"/>
      <c r="J28" s="132"/>
      <c r="K28" s="132"/>
      <c r="L28" s="132"/>
      <c r="M28" s="132"/>
      <c r="N28" s="159"/>
      <c r="O28" s="36"/>
      <c r="P28" s="112"/>
      <c r="Q28" s="111"/>
      <c r="R28" s="101"/>
      <c r="S28" s="102"/>
      <c r="T28" s="102"/>
      <c r="U28" s="102"/>
      <c r="V28" s="103"/>
      <c r="W28" s="104"/>
      <c r="X28" s="105"/>
      <c r="Y28" s="105"/>
      <c r="Z28" s="105"/>
      <c r="AA28" s="105"/>
      <c r="AB28" s="105"/>
      <c r="AC28" s="106"/>
      <c r="AD28" s="36"/>
      <c r="AE28" s="193"/>
      <c r="AF28" s="192"/>
      <c r="AG28" s="129"/>
      <c r="AH28" s="129"/>
      <c r="AI28" s="129"/>
      <c r="AJ28" s="129"/>
      <c r="AK28" s="130"/>
      <c r="AL28" s="131"/>
      <c r="AM28" s="132"/>
      <c r="AN28" s="132"/>
      <c r="AO28" s="132"/>
      <c r="AP28" s="132"/>
      <c r="AQ28" s="132"/>
      <c r="AR28" s="133"/>
      <c r="AS28" s="82"/>
    </row>
    <row r="29" spans="1:45" ht="12.75" customHeight="1" x14ac:dyDescent="0.2">
      <c r="A29" s="112"/>
      <c r="B29" s="111"/>
      <c r="C29" s="101"/>
      <c r="D29" s="102"/>
      <c r="E29" s="102"/>
      <c r="F29" s="102"/>
      <c r="G29" s="103"/>
      <c r="H29" s="104"/>
      <c r="I29" s="105"/>
      <c r="J29" s="105"/>
      <c r="K29" s="105"/>
      <c r="L29" s="105"/>
      <c r="M29" s="105"/>
      <c r="N29" s="106"/>
      <c r="O29" s="36"/>
      <c r="P29" s="112"/>
      <c r="Q29" s="111"/>
      <c r="R29" s="101"/>
      <c r="S29" s="102"/>
      <c r="T29" s="102"/>
      <c r="U29" s="102"/>
      <c r="V29" s="103"/>
      <c r="W29" s="104"/>
      <c r="X29" s="105"/>
      <c r="Y29" s="105"/>
      <c r="Z29" s="105"/>
      <c r="AA29" s="105"/>
      <c r="AB29" s="105"/>
      <c r="AC29" s="106"/>
      <c r="AD29" s="36"/>
      <c r="AE29" s="193"/>
      <c r="AF29" s="192"/>
      <c r="AG29" s="102"/>
      <c r="AH29" s="102"/>
      <c r="AI29" s="102"/>
      <c r="AJ29" s="102"/>
      <c r="AK29" s="103"/>
      <c r="AL29" s="104"/>
      <c r="AM29" s="105"/>
      <c r="AN29" s="105"/>
      <c r="AO29" s="105"/>
      <c r="AP29" s="105"/>
      <c r="AQ29" s="105"/>
      <c r="AR29" s="194"/>
      <c r="AS29" s="82"/>
    </row>
    <row r="30" spans="1:45" ht="12.75" customHeight="1" x14ac:dyDescent="0.2">
      <c r="A30" s="112"/>
      <c r="B30" s="111"/>
      <c r="C30" s="101"/>
      <c r="D30" s="102"/>
      <c r="E30" s="102"/>
      <c r="F30" s="102"/>
      <c r="G30" s="103"/>
      <c r="H30" s="104"/>
      <c r="I30" s="105"/>
      <c r="J30" s="105"/>
      <c r="K30" s="105"/>
      <c r="L30" s="105"/>
      <c r="M30" s="105"/>
      <c r="N30" s="106"/>
      <c r="O30" s="36"/>
      <c r="P30" s="112"/>
      <c r="Q30" s="111"/>
      <c r="R30" s="101"/>
      <c r="S30" s="102"/>
      <c r="T30" s="102"/>
      <c r="U30" s="102"/>
      <c r="V30" s="103"/>
      <c r="W30" s="104"/>
      <c r="X30" s="105"/>
      <c r="Y30" s="105"/>
      <c r="Z30" s="105"/>
      <c r="AA30" s="105"/>
      <c r="AB30" s="105"/>
      <c r="AC30" s="106"/>
      <c r="AD30" s="36"/>
      <c r="AE30" s="193"/>
      <c r="AF30" s="192"/>
      <c r="AG30" s="102"/>
      <c r="AH30" s="102"/>
      <c r="AI30" s="102"/>
      <c r="AJ30" s="102"/>
      <c r="AK30" s="103"/>
      <c r="AL30" s="104"/>
      <c r="AM30" s="105"/>
      <c r="AN30" s="105"/>
      <c r="AO30" s="105"/>
      <c r="AP30" s="105"/>
      <c r="AQ30" s="105"/>
      <c r="AR30" s="194"/>
      <c r="AS30" s="82"/>
    </row>
    <row r="31" spans="1:45" ht="12.75" customHeight="1" x14ac:dyDescent="0.2">
      <c r="A31" s="112"/>
      <c r="B31" s="111"/>
      <c r="C31" s="101"/>
      <c r="D31" s="102"/>
      <c r="E31" s="102"/>
      <c r="F31" s="102"/>
      <c r="G31" s="103"/>
      <c r="H31" s="104"/>
      <c r="I31" s="105"/>
      <c r="J31" s="105"/>
      <c r="K31" s="105"/>
      <c r="L31" s="105"/>
      <c r="M31" s="105"/>
      <c r="N31" s="106"/>
      <c r="O31" s="36"/>
      <c r="P31" s="112"/>
      <c r="Q31" s="111"/>
      <c r="R31" s="101"/>
      <c r="S31" s="102"/>
      <c r="T31" s="102"/>
      <c r="U31" s="102"/>
      <c r="V31" s="103"/>
      <c r="W31" s="104"/>
      <c r="X31" s="105"/>
      <c r="Y31" s="105"/>
      <c r="Z31" s="105"/>
      <c r="AA31" s="105"/>
      <c r="AB31" s="105"/>
      <c r="AC31" s="106"/>
      <c r="AD31" s="36"/>
      <c r="AE31" s="193"/>
      <c r="AF31" s="192"/>
      <c r="AG31" s="102"/>
      <c r="AH31" s="102"/>
      <c r="AI31" s="102"/>
      <c r="AJ31" s="102"/>
      <c r="AK31" s="103"/>
      <c r="AL31" s="104"/>
      <c r="AM31" s="105"/>
      <c r="AN31" s="105"/>
      <c r="AO31" s="105"/>
      <c r="AP31" s="105"/>
      <c r="AQ31" s="105"/>
      <c r="AR31" s="194"/>
      <c r="AS31" s="82"/>
    </row>
    <row r="32" spans="1:45" ht="12.75" customHeight="1" x14ac:dyDescent="0.2">
      <c r="A32" s="112"/>
      <c r="B32" s="111"/>
      <c r="C32" s="128"/>
      <c r="D32" s="129"/>
      <c r="E32" s="129"/>
      <c r="F32" s="129"/>
      <c r="G32" s="130"/>
      <c r="H32" s="131"/>
      <c r="I32" s="132"/>
      <c r="J32" s="132"/>
      <c r="K32" s="132"/>
      <c r="L32" s="132"/>
      <c r="M32" s="132"/>
      <c r="N32" s="159"/>
      <c r="O32" s="36"/>
      <c r="P32" s="112"/>
      <c r="Q32" s="111"/>
      <c r="R32" s="101"/>
      <c r="S32" s="102"/>
      <c r="T32" s="102"/>
      <c r="U32" s="102"/>
      <c r="V32" s="103"/>
      <c r="W32" s="104"/>
      <c r="X32" s="105"/>
      <c r="Y32" s="105"/>
      <c r="Z32" s="105"/>
      <c r="AA32" s="105"/>
      <c r="AB32" s="105"/>
      <c r="AC32" s="106"/>
      <c r="AD32" s="36"/>
      <c r="AE32" s="193"/>
      <c r="AF32" s="192"/>
      <c r="AG32" s="102"/>
      <c r="AH32" s="102"/>
      <c r="AI32" s="102"/>
      <c r="AJ32" s="102"/>
      <c r="AK32" s="103"/>
      <c r="AL32" s="104"/>
      <c r="AM32" s="105"/>
      <c r="AN32" s="105"/>
      <c r="AO32" s="105"/>
      <c r="AP32" s="105"/>
      <c r="AQ32" s="105"/>
      <c r="AR32" s="194"/>
      <c r="AS32" s="82"/>
    </row>
    <row r="33" spans="1:46" ht="12.75" customHeight="1" x14ac:dyDescent="0.2">
      <c r="A33" s="112"/>
      <c r="B33" s="111"/>
      <c r="C33" s="101"/>
      <c r="D33" s="102"/>
      <c r="E33" s="102"/>
      <c r="F33" s="102"/>
      <c r="G33" s="103"/>
      <c r="H33" s="104"/>
      <c r="I33" s="105"/>
      <c r="J33" s="105"/>
      <c r="K33" s="105"/>
      <c r="L33" s="105"/>
      <c r="M33" s="105"/>
      <c r="N33" s="106"/>
      <c r="O33" s="36"/>
      <c r="P33" s="112"/>
      <c r="Q33" s="111"/>
      <c r="R33" s="101"/>
      <c r="S33" s="102"/>
      <c r="T33" s="102"/>
      <c r="U33" s="102"/>
      <c r="V33" s="103"/>
      <c r="W33" s="104"/>
      <c r="X33" s="105"/>
      <c r="Y33" s="105"/>
      <c r="Z33" s="105"/>
      <c r="AA33" s="105"/>
      <c r="AB33" s="105"/>
      <c r="AC33" s="106"/>
      <c r="AD33" s="36"/>
      <c r="AE33" s="193"/>
      <c r="AF33" s="192"/>
      <c r="AG33" s="102"/>
      <c r="AH33" s="102"/>
      <c r="AI33" s="102"/>
      <c r="AJ33" s="102"/>
      <c r="AK33" s="103"/>
      <c r="AL33" s="104"/>
      <c r="AM33" s="105"/>
      <c r="AN33" s="105"/>
      <c r="AO33" s="105"/>
      <c r="AP33" s="105"/>
      <c r="AQ33" s="105"/>
      <c r="AR33" s="194"/>
      <c r="AS33" s="82"/>
    </row>
    <row r="34" spans="1:46" ht="12.75" customHeight="1" x14ac:dyDescent="0.2">
      <c r="A34" s="112"/>
      <c r="B34" s="111"/>
      <c r="C34" s="101"/>
      <c r="D34" s="102"/>
      <c r="E34" s="102"/>
      <c r="F34" s="102"/>
      <c r="G34" s="103"/>
      <c r="H34" s="104"/>
      <c r="I34" s="105"/>
      <c r="J34" s="105"/>
      <c r="K34" s="105"/>
      <c r="L34" s="105"/>
      <c r="M34" s="105"/>
      <c r="N34" s="106"/>
      <c r="O34" s="36"/>
      <c r="P34" s="112"/>
      <c r="Q34" s="111"/>
      <c r="R34" s="101"/>
      <c r="S34" s="102"/>
      <c r="T34" s="102"/>
      <c r="U34" s="102"/>
      <c r="V34" s="103"/>
      <c r="W34" s="104"/>
      <c r="X34" s="105"/>
      <c r="Y34" s="105"/>
      <c r="Z34" s="105"/>
      <c r="AA34" s="105"/>
      <c r="AB34" s="105"/>
      <c r="AC34" s="106"/>
      <c r="AD34" s="36"/>
      <c r="AE34" s="193"/>
      <c r="AF34" s="192"/>
      <c r="AG34" s="135">
        <v>5200</v>
      </c>
      <c r="AH34" s="135"/>
      <c r="AI34" s="135"/>
      <c r="AJ34" s="135"/>
      <c r="AK34" s="136"/>
      <c r="AL34" s="137">
        <f>SUM(AL29:AR32)</f>
        <v>0</v>
      </c>
      <c r="AM34" s="138"/>
      <c r="AN34" s="138"/>
      <c r="AO34" s="138"/>
      <c r="AP34" s="138"/>
      <c r="AQ34" s="138"/>
      <c r="AR34" s="138"/>
      <c r="AS34" s="82"/>
    </row>
    <row r="35" spans="1:46" ht="12.75" customHeight="1" x14ac:dyDescent="0.2">
      <c r="A35" s="112"/>
      <c r="B35" s="111"/>
      <c r="C35" s="101"/>
      <c r="D35" s="102"/>
      <c r="E35" s="102"/>
      <c r="F35" s="102"/>
      <c r="G35" s="103"/>
      <c r="H35" s="104"/>
      <c r="I35" s="105"/>
      <c r="J35" s="105"/>
      <c r="K35" s="105"/>
      <c r="L35" s="105"/>
      <c r="M35" s="105"/>
      <c r="N35" s="106"/>
      <c r="O35" s="36"/>
      <c r="P35" s="112"/>
      <c r="Q35" s="111"/>
      <c r="R35" s="134">
        <v>3300</v>
      </c>
      <c r="S35" s="135"/>
      <c r="T35" s="135"/>
      <c r="U35" s="135"/>
      <c r="V35" s="136"/>
      <c r="W35" s="137">
        <f>SUM(W27:AC33)</f>
        <v>0</v>
      </c>
      <c r="X35" s="138"/>
      <c r="Y35" s="138"/>
      <c r="Z35" s="138"/>
      <c r="AA35" s="138"/>
      <c r="AB35" s="138"/>
      <c r="AC35" s="139"/>
      <c r="AD35" s="36"/>
      <c r="AE35" s="193"/>
      <c r="AF35" s="192"/>
      <c r="AG35" s="129"/>
      <c r="AH35" s="129"/>
      <c r="AI35" s="129"/>
      <c r="AJ35" s="129"/>
      <c r="AK35" s="130"/>
      <c r="AL35" s="131"/>
      <c r="AM35" s="132"/>
      <c r="AN35" s="132"/>
      <c r="AO35" s="132"/>
      <c r="AP35" s="132"/>
      <c r="AQ35" s="132"/>
      <c r="AR35" s="133"/>
      <c r="AS35" s="82"/>
    </row>
    <row r="36" spans="1:46" ht="12.75" customHeight="1" x14ac:dyDescent="0.2">
      <c r="A36" s="112"/>
      <c r="B36" s="111"/>
      <c r="C36" s="101"/>
      <c r="D36" s="102"/>
      <c r="E36" s="102"/>
      <c r="F36" s="102"/>
      <c r="G36" s="103"/>
      <c r="H36" s="104"/>
      <c r="I36" s="105"/>
      <c r="J36" s="105"/>
      <c r="K36" s="105"/>
      <c r="L36" s="105"/>
      <c r="M36" s="105"/>
      <c r="N36" s="106"/>
      <c r="O36" s="36"/>
      <c r="P36" s="112"/>
      <c r="Q36" s="111"/>
      <c r="R36" s="128"/>
      <c r="S36" s="129"/>
      <c r="T36" s="129"/>
      <c r="U36" s="129"/>
      <c r="V36" s="130"/>
      <c r="W36" s="131"/>
      <c r="X36" s="132"/>
      <c r="Y36" s="132"/>
      <c r="Z36" s="132"/>
      <c r="AA36" s="132"/>
      <c r="AB36" s="132"/>
      <c r="AC36" s="159"/>
      <c r="AD36" s="36"/>
      <c r="AE36" s="193"/>
      <c r="AF36" s="192"/>
      <c r="AG36" s="102"/>
      <c r="AH36" s="102"/>
      <c r="AI36" s="102"/>
      <c r="AJ36" s="102"/>
      <c r="AK36" s="103"/>
      <c r="AL36" s="104"/>
      <c r="AM36" s="105"/>
      <c r="AN36" s="105"/>
      <c r="AO36" s="105"/>
      <c r="AP36" s="105"/>
      <c r="AQ36" s="105"/>
      <c r="AR36" s="194"/>
      <c r="AS36" s="82"/>
    </row>
    <row r="37" spans="1:46" ht="12.75" customHeight="1" x14ac:dyDescent="0.2">
      <c r="A37" s="112"/>
      <c r="B37" s="111"/>
      <c r="C37" s="101"/>
      <c r="D37" s="102"/>
      <c r="E37" s="102"/>
      <c r="F37" s="102"/>
      <c r="G37" s="103"/>
      <c r="H37" s="104"/>
      <c r="I37" s="105"/>
      <c r="J37" s="105"/>
      <c r="K37" s="105"/>
      <c r="L37" s="105"/>
      <c r="M37" s="105"/>
      <c r="N37" s="106"/>
      <c r="O37" s="36"/>
      <c r="P37" s="112"/>
      <c r="Q37" s="111"/>
      <c r="R37" s="101"/>
      <c r="S37" s="102"/>
      <c r="T37" s="102"/>
      <c r="U37" s="102"/>
      <c r="V37" s="103"/>
      <c r="W37" s="104"/>
      <c r="X37" s="105"/>
      <c r="Y37" s="105"/>
      <c r="Z37" s="105"/>
      <c r="AA37" s="105"/>
      <c r="AB37" s="105"/>
      <c r="AC37" s="106"/>
      <c r="AD37" s="36"/>
      <c r="AE37" s="193"/>
      <c r="AF37" s="192"/>
      <c r="AG37" s="129"/>
      <c r="AH37" s="129"/>
      <c r="AI37" s="129"/>
      <c r="AJ37" s="129"/>
      <c r="AK37" s="130"/>
      <c r="AL37" s="131"/>
      <c r="AM37" s="132"/>
      <c r="AN37" s="132"/>
      <c r="AO37" s="132"/>
      <c r="AP37" s="132"/>
      <c r="AQ37" s="132"/>
      <c r="AR37" s="133"/>
      <c r="AS37" s="82"/>
    </row>
    <row r="38" spans="1:46" ht="12.75" customHeight="1" x14ac:dyDescent="0.2">
      <c r="A38" s="112"/>
      <c r="B38" s="111"/>
      <c r="C38" s="101"/>
      <c r="D38" s="102"/>
      <c r="E38" s="102"/>
      <c r="F38" s="102"/>
      <c r="G38" s="103"/>
      <c r="H38" s="104"/>
      <c r="I38" s="105"/>
      <c r="J38" s="105"/>
      <c r="K38" s="105"/>
      <c r="L38" s="105"/>
      <c r="M38" s="105"/>
      <c r="N38" s="106"/>
      <c r="O38" s="36"/>
      <c r="P38" s="112"/>
      <c r="Q38" s="111"/>
      <c r="R38" s="101"/>
      <c r="S38" s="102"/>
      <c r="T38" s="102"/>
      <c r="U38" s="102"/>
      <c r="V38" s="103"/>
      <c r="W38" s="104"/>
      <c r="X38" s="105"/>
      <c r="Y38" s="105"/>
      <c r="Z38" s="105"/>
      <c r="AA38" s="105"/>
      <c r="AB38" s="105"/>
      <c r="AC38" s="106"/>
      <c r="AD38" s="36"/>
      <c r="AE38" s="193"/>
      <c r="AF38" s="192"/>
      <c r="AG38" s="135">
        <v>5300</v>
      </c>
      <c r="AH38" s="135"/>
      <c r="AI38" s="135"/>
      <c r="AJ38" s="135"/>
      <c r="AK38" s="136"/>
      <c r="AL38" s="137">
        <f>SUM(AL36:AR37)</f>
        <v>0</v>
      </c>
      <c r="AM38" s="138"/>
      <c r="AN38" s="138"/>
      <c r="AO38" s="138"/>
      <c r="AP38" s="138"/>
      <c r="AQ38" s="138"/>
      <c r="AR38" s="138"/>
      <c r="AS38" s="82"/>
    </row>
    <row r="39" spans="1:46" ht="12.75" customHeight="1" x14ac:dyDescent="0.2">
      <c r="A39" s="112"/>
      <c r="B39" s="111"/>
      <c r="C39" s="134">
        <v>2400</v>
      </c>
      <c r="D39" s="135"/>
      <c r="E39" s="135"/>
      <c r="F39" s="135"/>
      <c r="G39" s="136"/>
      <c r="H39" s="137">
        <f>SUM(H29:N37)</f>
        <v>0</v>
      </c>
      <c r="I39" s="195"/>
      <c r="J39" s="195"/>
      <c r="K39" s="195"/>
      <c r="L39" s="195"/>
      <c r="M39" s="195"/>
      <c r="N39" s="196"/>
      <c r="O39" s="36"/>
      <c r="P39" s="112"/>
      <c r="Q39" s="111"/>
      <c r="R39" s="101"/>
      <c r="S39" s="102"/>
      <c r="T39" s="102"/>
      <c r="U39" s="102"/>
      <c r="V39" s="103"/>
      <c r="W39" s="104"/>
      <c r="X39" s="105"/>
      <c r="Y39" s="105"/>
      <c r="Z39" s="105"/>
      <c r="AA39" s="105"/>
      <c r="AB39" s="105"/>
      <c r="AC39" s="106"/>
      <c r="AD39" s="36"/>
      <c r="AE39" s="193"/>
      <c r="AF39" s="192"/>
      <c r="AG39" s="129"/>
      <c r="AH39" s="129"/>
      <c r="AI39" s="129"/>
      <c r="AJ39" s="129"/>
      <c r="AK39" s="130"/>
      <c r="AL39" s="131"/>
      <c r="AM39" s="132"/>
      <c r="AN39" s="132"/>
      <c r="AO39" s="132"/>
      <c r="AP39" s="132"/>
      <c r="AQ39" s="132"/>
      <c r="AR39" s="133"/>
      <c r="AS39" s="82"/>
    </row>
    <row r="40" spans="1:46" ht="12.75" customHeight="1" x14ac:dyDescent="0.2">
      <c r="A40" s="112"/>
      <c r="B40" s="111"/>
      <c r="C40" s="128"/>
      <c r="D40" s="129"/>
      <c r="E40" s="129"/>
      <c r="F40" s="129"/>
      <c r="G40" s="130"/>
      <c r="H40" s="131" t="s">
        <v>13</v>
      </c>
      <c r="I40" s="132"/>
      <c r="J40" s="132"/>
      <c r="K40" s="132"/>
      <c r="L40" s="132"/>
      <c r="M40" s="132"/>
      <c r="N40" s="159"/>
      <c r="O40" s="36"/>
      <c r="P40" s="112"/>
      <c r="Q40" s="111"/>
      <c r="R40" s="101"/>
      <c r="S40" s="102"/>
      <c r="T40" s="102"/>
      <c r="U40" s="102"/>
      <c r="V40" s="103"/>
      <c r="W40" s="104"/>
      <c r="X40" s="105"/>
      <c r="Y40" s="105"/>
      <c r="Z40" s="105"/>
      <c r="AA40" s="105"/>
      <c r="AB40" s="105"/>
      <c r="AC40" s="106"/>
      <c r="AD40" s="36"/>
      <c r="AE40" s="193"/>
      <c r="AF40" s="192"/>
      <c r="AG40" s="102"/>
      <c r="AH40" s="102"/>
      <c r="AI40" s="102"/>
      <c r="AJ40" s="102"/>
      <c r="AK40" s="103"/>
      <c r="AL40" s="104"/>
      <c r="AM40" s="105"/>
      <c r="AN40" s="105"/>
      <c r="AO40" s="105"/>
      <c r="AP40" s="105"/>
      <c r="AQ40" s="105"/>
      <c r="AR40" s="194"/>
      <c r="AS40" s="82"/>
      <c r="AT40" s="83"/>
    </row>
    <row r="41" spans="1:46" ht="12.75" customHeight="1" x14ac:dyDescent="0.2">
      <c r="A41" s="112"/>
      <c r="B41" s="111"/>
      <c r="C41" s="101"/>
      <c r="D41" s="102"/>
      <c r="E41" s="102"/>
      <c r="F41" s="102"/>
      <c r="G41" s="103"/>
      <c r="H41" s="104"/>
      <c r="I41" s="179"/>
      <c r="J41" s="179"/>
      <c r="K41" s="179"/>
      <c r="L41" s="179"/>
      <c r="M41" s="179"/>
      <c r="N41" s="200"/>
      <c r="O41" s="36"/>
      <c r="P41" s="112"/>
      <c r="Q41" s="111"/>
      <c r="R41" s="101"/>
      <c r="S41" s="102"/>
      <c r="T41" s="102"/>
      <c r="U41" s="102"/>
      <c r="V41" s="103"/>
      <c r="W41" s="104"/>
      <c r="X41" s="105"/>
      <c r="Y41" s="105"/>
      <c r="Z41" s="105"/>
      <c r="AA41" s="105"/>
      <c r="AB41" s="105"/>
      <c r="AC41" s="106"/>
      <c r="AD41" s="36"/>
      <c r="AE41" s="193"/>
      <c r="AF41" s="192"/>
      <c r="AG41" s="102"/>
      <c r="AH41" s="102"/>
      <c r="AI41" s="102"/>
      <c r="AJ41" s="102"/>
      <c r="AK41" s="103"/>
      <c r="AL41" s="104"/>
      <c r="AM41" s="105"/>
      <c r="AN41" s="105"/>
      <c r="AO41" s="105"/>
      <c r="AP41" s="105"/>
      <c r="AQ41" s="105"/>
      <c r="AR41" s="194"/>
      <c r="AS41" s="82"/>
    </row>
    <row r="42" spans="1:46" ht="12.75" customHeight="1" x14ac:dyDescent="0.2">
      <c r="A42" s="112"/>
      <c r="B42" s="111"/>
      <c r="C42" s="101"/>
      <c r="D42" s="102"/>
      <c r="E42" s="102"/>
      <c r="F42" s="102"/>
      <c r="G42" s="103"/>
      <c r="H42" s="104"/>
      <c r="I42" s="179"/>
      <c r="J42" s="179"/>
      <c r="K42" s="179"/>
      <c r="L42" s="179"/>
      <c r="M42" s="179"/>
      <c r="N42" s="200"/>
      <c r="O42" s="36"/>
      <c r="P42" s="112"/>
      <c r="Q42" s="111"/>
      <c r="R42" s="134">
        <v>3400</v>
      </c>
      <c r="S42" s="135"/>
      <c r="T42" s="135"/>
      <c r="U42" s="135"/>
      <c r="V42" s="136"/>
      <c r="W42" s="137">
        <f>SUM(W37:AC40)</f>
        <v>0</v>
      </c>
      <c r="X42" s="138"/>
      <c r="Y42" s="138"/>
      <c r="Z42" s="138"/>
      <c r="AA42" s="138"/>
      <c r="AB42" s="138"/>
      <c r="AC42" s="139"/>
      <c r="AD42" s="36"/>
      <c r="AE42" s="193"/>
      <c r="AF42" s="192"/>
      <c r="AG42" s="102"/>
      <c r="AH42" s="102"/>
      <c r="AI42" s="102"/>
      <c r="AJ42" s="102"/>
      <c r="AK42" s="103"/>
      <c r="AL42" s="104"/>
      <c r="AM42" s="105"/>
      <c r="AN42" s="105"/>
      <c r="AO42" s="105"/>
      <c r="AP42" s="105"/>
      <c r="AQ42" s="105"/>
      <c r="AR42" s="194"/>
      <c r="AS42" s="82"/>
    </row>
    <row r="43" spans="1:46" ht="12.75" customHeight="1" x14ac:dyDescent="0.2">
      <c r="A43" s="112"/>
      <c r="B43" s="111"/>
      <c r="C43" s="101"/>
      <c r="D43" s="102"/>
      <c r="E43" s="102"/>
      <c r="F43" s="102"/>
      <c r="G43" s="103"/>
      <c r="H43" s="104"/>
      <c r="I43" s="179"/>
      <c r="J43" s="179"/>
      <c r="K43" s="179"/>
      <c r="L43" s="179"/>
      <c r="M43" s="179"/>
      <c r="N43" s="200"/>
      <c r="O43" s="36"/>
      <c r="P43" s="112"/>
      <c r="Q43" s="111"/>
      <c r="R43" s="128"/>
      <c r="S43" s="129"/>
      <c r="T43" s="129"/>
      <c r="U43" s="129"/>
      <c r="V43" s="130"/>
      <c r="W43" s="131"/>
      <c r="X43" s="132"/>
      <c r="Y43" s="132"/>
      <c r="Z43" s="132"/>
      <c r="AA43" s="132"/>
      <c r="AB43" s="132"/>
      <c r="AC43" s="159"/>
      <c r="AD43" s="36"/>
      <c r="AE43" s="193"/>
      <c r="AF43" s="192"/>
      <c r="AG43" s="102"/>
      <c r="AH43" s="102"/>
      <c r="AI43" s="102"/>
      <c r="AJ43" s="102"/>
      <c r="AK43" s="103"/>
      <c r="AL43" s="131"/>
      <c r="AM43" s="132"/>
      <c r="AN43" s="132"/>
      <c r="AO43" s="132"/>
      <c r="AP43" s="132"/>
      <c r="AQ43" s="132"/>
      <c r="AR43" s="133"/>
      <c r="AS43" s="82"/>
    </row>
    <row r="44" spans="1:46" ht="12.75" customHeight="1" x14ac:dyDescent="0.2">
      <c r="A44" s="112"/>
      <c r="B44" s="111"/>
      <c r="C44" s="101"/>
      <c r="D44" s="102"/>
      <c r="E44" s="102"/>
      <c r="F44" s="102"/>
      <c r="G44" s="103"/>
      <c r="H44" s="104"/>
      <c r="I44" s="179"/>
      <c r="J44" s="179"/>
      <c r="K44" s="179"/>
      <c r="L44" s="179"/>
      <c r="M44" s="179"/>
      <c r="N44" s="200"/>
      <c r="O44" s="36"/>
      <c r="P44" s="112"/>
      <c r="Q44" s="111"/>
      <c r="R44" s="128"/>
      <c r="S44" s="129"/>
      <c r="T44" s="129"/>
      <c r="U44" s="129"/>
      <c r="V44" s="130"/>
      <c r="W44" s="104"/>
      <c r="X44" s="105"/>
      <c r="Y44" s="105"/>
      <c r="Z44" s="105"/>
      <c r="AA44" s="105"/>
      <c r="AB44" s="105"/>
      <c r="AC44" s="106"/>
      <c r="AD44" s="36"/>
      <c r="AE44" s="193"/>
      <c r="AF44" s="192"/>
      <c r="AG44" s="102"/>
      <c r="AH44" s="102"/>
      <c r="AI44" s="102"/>
      <c r="AJ44" s="102"/>
      <c r="AK44" s="103"/>
      <c r="AL44" s="104"/>
      <c r="AM44" s="105"/>
      <c r="AN44" s="105"/>
      <c r="AO44" s="105"/>
      <c r="AP44" s="105"/>
      <c r="AQ44" s="105"/>
      <c r="AR44" s="194"/>
      <c r="AS44" s="82"/>
    </row>
    <row r="45" spans="1:46" ht="12.75" customHeight="1" x14ac:dyDescent="0.2">
      <c r="A45" s="112"/>
      <c r="B45" s="111"/>
      <c r="C45" s="101"/>
      <c r="D45" s="102"/>
      <c r="E45" s="102"/>
      <c r="F45" s="102"/>
      <c r="G45" s="103"/>
      <c r="H45" s="104"/>
      <c r="I45" s="179"/>
      <c r="J45" s="179"/>
      <c r="K45" s="179"/>
      <c r="L45" s="179"/>
      <c r="M45" s="179"/>
      <c r="N45" s="200"/>
      <c r="O45" s="36"/>
      <c r="P45" s="112"/>
      <c r="Q45" s="111"/>
      <c r="R45" s="101"/>
      <c r="S45" s="102"/>
      <c r="T45" s="102"/>
      <c r="U45" s="102"/>
      <c r="V45" s="103"/>
      <c r="W45" s="104"/>
      <c r="X45" s="105"/>
      <c r="Y45" s="105"/>
      <c r="Z45" s="105"/>
      <c r="AA45" s="105"/>
      <c r="AB45" s="105"/>
      <c r="AC45" s="106"/>
      <c r="AD45" s="36"/>
      <c r="AE45" s="193"/>
      <c r="AF45" s="192"/>
      <c r="AG45" s="102"/>
      <c r="AH45" s="102"/>
      <c r="AI45" s="102"/>
      <c r="AJ45" s="102"/>
      <c r="AK45" s="103"/>
      <c r="AL45" s="104"/>
      <c r="AM45" s="105"/>
      <c r="AN45" s="105"/>
      <c r="AO45" s="105"/>
      <c r="AP45" s="105"/>
      <c r="AQ45" s="105"/>
      <c r="AR45" s="194"/>
      <c r="AS45" s="82"/>
    </row>
    <row r="46" spans="1:46" ht="12.75" customHeight="1" x14ac:dyDescent="0.2">
      <c r="A46" s="112"/>
      <c r="B46" s="111"/>
      <c r="C46" s="101"/>
      <c r="D46" s="102"/>
      <c r="E46" s="102"/>
      <c r="F46" s="102"/>
      <c r="G46" s="103"/>
      <c r="H46" s="197"/>
      <c r="I46" s="198"/>
      <c r="J46" s="198"/>
      <c r="K46" s="198"/>
      <c r="L46" s="198"/>
      <c r="M46" s="198"/>
      <c r="N46" s="199"/>
      <c r="O46" s="36"/>
      <c r="P46" s="112"/>
      <c r="Q46" s="111"/>
      <c r="R46" s="101"/>
      <c r="S46" s="102"/>
      <c r="T46" s="102"/>
      <c r="U46" s="102"/>
      <c r="V46" s="103"/>
      <c r="W46" s="104"/>
      <c r="X46" s="105"/>
      <c r="Y46" s="105"/>
      <c r="Z46" s="105"/>
      <c r="AA46" s="105"/>
      <c r="AB46" s="105"/>
      <c r="AC46" s="106"/>
      <c r="AD46" s="36"/>
      <c r="AE46" s="113"/>
      <c r="AF46" s="114"/>
      <c r="AG46" s="135">
        <v>5600</v>
      </c>
      <c r="AH46" s="135"/>
      <c r="AI46" s="135"/>
      <c r="AJ46" s="135"/>
      <c r="AK46" s="136"/>
      <c r="AL46" s="137">
        <f>SUM(AL40:AR44)</f>
        <v>0</v>
      </c>
      <c r="AM46" s="138"/>
      <c r="AN46" s="138"/>
      <c r="AO46" s="138"/>
      <c r="AP46" s="138"/>
      <c r="AQ46" s="138"/>
      <c r="AR46" s="139"/>
      <c r="AS46" s="82"/>
    </row>
    <row r="47" spans="1:46" ht="12.75" customHeight="1" x14ac:dyDescent="0.2">
      <c r="A47" s="112"/>
      <c r="B47" s="111"/>
      <c r="C47" s="134">
        <v>2500</v>
      </c>
      <c r="D47" s="135"/>
      <c r="E47" s="135"/>
      <c r="F47" s="135"/>
      <c r="G47" s="136"/>
      <c r="H47" s="137">
        <f>SUM(H41:N45)</f>
        <v>0</v>
      </c>
      <c r="I47" s="195"/>
      <c r="J47" s="195"/>
      <c r="K47" s="195"/>
      <c r="L47" s="195"/>
      <c r="M47" s="195"/>
      <c r="N47" s="196"/>
      <c r="O47" s="36"/>
      <c r="P47" s="112"/>
      <c r="Q47" s="111"/>
      <c r="R47" s="101"/>
      <c r="S47" s="102"/>
      <c r="T47" s="102"/>
      <c r="U47" s="102"/>
      <c r="V47" s="103"/>
      <c r="W47" s="104"/>
      <c r="X47" s="105"/>
      <c r="Y47" s="105"/>
      <c r="Z47" s="105"/>
      <c r="AA47" s="105"/>
      <c r="AB47" s="105"/>
      <c r="AC47" s="106"/>
      <c r="AD47" s="36"/>
      <c r="AE47" s="113"/>
      <c r="AF47" s="114"/>
      <c r="AG47" s="129"/>
      <c r="AH47" s="129"/>
      <c r="AI47" s="129"/>
      <c r="AJ47" s="129"/>
      <c r="AK47" s="130"/>
      <c r="AL47" s="131"/>
      <c r="AM47" s="132"/>
      <c r="AN47" s="132"/>
      <c r="AO47" s="132"/>
      <c r="AP47" s="132"/>
      <c r="AQ47" s="132"/>
      <c r="AR47" s="133"/>
      <c r="AS47" s="82"/>
    </row>
    <row r="48" spans="1:46" ht="12.75" customHeight="1" x14ac:dyDescent="0.2">
      <c r="A48" s="112"/>
      <c r="B48" s="111"/>
      <c r="C48" s="128"/>
      <c r="D48" s="129"/>
      <c r="E48" s="129"/>
      <c r="F48" s="129"/>
      <c r="G48" s="130"/>
      <c r="H48" s="131" t="s">
        <v>13</v>
      </c>
      <c r="I48" s="132"/>
      <c r="J48" s="132"/>
      <c r="K48" s="132"/>
      <c r="L48" s="132"/>
      <c r="M48" s="132"/>
      <c r="N48" s="159"/>
      <c r="O48" s="36"/>
      <c r="P48" s="112"/>
      <c r="Q48" s="111"/>
      <c r="R48" s="101"/>
      <c r="S48" s="102"/>
      <c r="T48" s="102"/>
      <c r="U48" s="102"/>
      <c r="V48" s="103"/>
      <c r="W48" s="104"/>
      <c r="X48" s="105"/>
      <c r="Y48" s="105"/>
      <c r="Z48" s="105"/>
      <c r="AA48" s="105"/>
      <c r="AB48" s="105"/>
      <c r="AC48" s="106"/>
      <c r="AD48" s="36"/>
      <c r="AE48" s="113"/>
      <c r="AF48" s="114"/>
      <c r="AG48" s="102"/>
      <c r="AH48" s="102"/>
      <c r="AI48" s="102"/>
      <c r="AJ48" s="102"/>
      <c r="AK48" s="103"/>
      <c r="AL48" s="104"/>
      <c r="AM48" s="105"/>
      <c r="AN48" s="105"/>
      <c r="AO48" s="105"/>
      <c r="AP48" s="105"/>
      <c r="AQ48" s="105"/>
      <c r="AR48" s="194"/>
      <c r="AS48" s="82"/>
    </row>
    <row r="49" spans="1:46" ht="12.75" customHeight="1" x14ac:dyDescent="0.2">
      <c r="A49" s="112"/>
      <c r="B49" s="111"/>
      <c r="C49" s="101"/>
      <c r="D49" s="102"/>
      <c r="E49" s="102"/>
      <c r="F49" s="102"/>
      <c r="G49" s="103"/>
      <c r="H49" s="104"/>
      <c r="I49" s="105"/>
      <c r="J49" s="105"/>
      <c r="K49" s="105"/>
      <c r="L49" s="105"/>
      <c r="M49" s="105"/>
      <c r="N49" s="106"/>
      <c r="O49" s="36"/>
      <c r="P49" s="112"/>
      <c r="Q49" s="111"/>
      <c r="R49" s="101"/>
      <c r="S49" s="102"/>
      <c r="T49" s="102"/>
      <c r="U49" s="102"/>
      <c r="V49" s="103"/>
      <c r="W49" s="104"/>
      <c r="X49" s="105"/>
      <c r="Y49" s="105"/>
      <c r="Z49" s="105"/>
      <c r="AA49" s="105"/>
      <c r="AB49" s="105"/>
      <c r="AC49" s="106"/>
      <c r="AD49" s="36"/>
      <c r="AE49" s="115"/>
      <c r="AF49" s="116"/>
      <c r="AG49" s="55"/>
      <c r="AH49" s="189">
        <v>5900</v>
      </c>
      <c r="AI49" s="189"/>
      <c r="AJ49" s="189"/>
      <c r="AK49" s="58"/>
      <c r="AL49" s="137">
        <f>+AL48</f>
        <v>0</v>
      </c>
      <c r="AM49" s="138"/>
      <c r="AN49" s="138"/>
      <c r="AO49" s="138"/>
      <c r="AP49" s="138"/>
      <c r="AQ49" s="138"/>
      <c r="AR49" s="139"/>
      <c r="AS49" s="82"/>
    </row>
    <row r="50" spans="1:46" ht="12.75" customHeight="1" x14ac:dyDescent="0.2">
      <c r="A50" s="112"/>
      <c r="B50" s="111"/>
      <c r="C50" s="101"/>
      <c r="D50" s="102"/>
      <c r="E50" s="102"/>
      <c r="F50" s="102"/>
      <c r="G50" s="103"/>
      <c r="H50" s="104"/>
      <c r="I50" s="105"/>
      <c r="J50" s="105"/>
      <c r="K50" s="105"/>
      <c r="L50" s="105"/>
      <c r="M50" s="105"/>
      <c r="N50" s="106"/>
      <c r="O50" s="36"/>
      <c r="P50" s="112"/>
      <c r="Q50" s="111"/>
      <c r="R50" s="101"/>
      <c r="S50" s="102"/>
      <c r="T50" s="102"/>
      <c r="U50" s="102"/>
      <c r="V50" s="103"/>
      <c r="W50" s="104"/>
      <c r="X50" s="105"/>
      <c r="Y50" s="105"/>
      <c r="Z50" s="105"/>
      <c r="AA50" s="105"/>
      <c r="AB50" s="105"/>
      <c r="AC50" s="106"/>
      <c r="AD50" s="36"/>
      <c r="AE50" s="117"/>
      <c r="AF50" s="118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4"/>
      <c r="AS50" s="82"/>
    </row>
    <row r="51" spans="1:46" ht="12.75" customHeight="1" x14ac:dyDescent="0.2">
      <c r="A51" s="112"/>
      <c r="B51" s="111"/>
      <c r="C51" s="101"/>
      <c r="D51" s="102"/>
      <c r="E51" s="102"/>
      <c r="F51" s="102"/>
      <c r="G51" s="103"/>
      <c r="H51" s="104"/>
      <c r="I51" s="105"/>
      <c r="J51" s="105"/>
      <c r="K51" s="105"/>
      <c r="L51" s="105"/>
      <c r="M51" s="105"/>
      <c r="N51" s="106"/>
      <c r="O51" s="36"/>
      <c r="P51" s="112"/>
      <c r="Q51" s="111"/>
      <c r="R51" s="101"/>
      <c r="S51" s="102"/>
      <c r="T51" s="102"/>
      <c r="U51" s="102"/>
      <c r="V51" s="103"/>
      <c r="W51" s="104"/>
      <c r="X51" s="105"/>
      <c r="Y51" s="105"/>
      <c r="Z51" s="105"/>
      <c r="AA51" s="105"/>
      <c r="AB51" s="105"/>
      <c r="AC51" s="106"/>
      <c r="AD51" s="36"/>
      <c r="AE51" s="188" t="s">
        <v>12</v>
      </c>
      <c r="AF51" s="189"/>
      <c r="AG51" s="189"/>
      <c r="AH51" s="189"/>
      <c r="AI51" s="189"/>
      <c r="AJ51" s="189"/>
      <c r="AK51" s="190"/>
      <c r="AL51" s="137">
        <f>+AL27+AL34+AL38+AL46+AL49</f>
        <v>0</v>
      </c>
      <c r="AM51" s="138"/>
      <c r="AN51" s="138"/>
      <c r="AO51" s="138"/>
      <c r="AP51" s="138"/>
      <c r="AQ51" s="138"/>
      <c r="AR51" s="138"/>
      <c r="AS51" s="82"/>
    </row>
    <row r="52" spans="1:46" ht="12.75" customHeight="1" x14ac:dyDescent="0.2">
      <c r="A52" s="112"/>
      <c r="B52" s="111"/>
      <c r="C52" s="134">
        <v>2600</v>
      </c>
      <c r="D52" s="135"/>
      <c r="E52" s="135"/>
      <c r="F52" s="135"/>
      <c r="G52" s="136"/>
      <c r="H52" s="137">
        <f>SUM(H49:N51)</f>
        <v>0</v>
      </c>
      <c r="I52" s="138"/>
      <c r="J52" s="138"/>
      <c r="K52" s="138"/>
      <c r="L52" s="138"/>
      <c r="M52" s="138"/>
      <c r="N52" s="139"/>
      <c r="O52" s="36"/>
      <c r="P52" s="112"/>
      <c r="Q52" s="111"/>
      <c r="R52" s="101"/>
      <c r="S52" s="102"/>
      <c r="T52" s="102"/>
      <c r="U52" s="102"/>
      <c r="V52" s="103"/>
      <c r="W52" s="104"/>
      <c r="X52" s="105"/>
      <c r="Y52" s="105"/>
      <c r="Z52" s="105"/>
      <c r="AA52" s="105"/>
      <c r="AB52" s="105"/>
      <c r="AC52" s="10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82"/>
    </row>
    <row r="53" spans="1:46" ht="12.75" customHeight="1" x14ac:dyDescent="0.2">
      <c r="A53" s="112"/>
      <c r="B53" s="111"/>
      <c r="C53" s="128"/>
      <c r="D53" s="129"/>
      <c r="E53" s="129"/>
      <c r="F53" s="129"/>
      <c r="G53" s="130"/>
      <c r="H53" s="131"/>
      <c r="I53" s="132"/>
      <c r="J53" s="132"/>
      <c r="K53" s="132"/>
      <c r="L53" s="132"/>
      <c r="M53" s="132"/>
      <c r="N53" s="159"/>
      <c r="O53" s="36"/>
      <c r="P53" s="112"/>
      <c r="Q53" s="111"/>
      <c r="R53" s="134">
        <v>3500</v>
      </c>
      <c r="S53" s="135"/>
      <c r="T53" s="135"/>
      <c r="U53" s="135"/>
      <c r="V53" s="136"/>
      <c r="W53" s="137">
        <f>SUM(W45:AC52)</f>
        <v>0</v>
      </c>
      <c r="X53" s="138"/>
      <c r="Y53" s="138"/>
      <c r="Z53" s="138"/>
      <c r="AA53" s="138"/>
      <c r="AB53" s="138"/>
      <c r="AC53" s="139"/>
      <c r="AD53" s="36"/>
      <c r="AE53" s="100"/>
      <c r="AF53" s="100"/>
      <c r="AG53" s="88" t="s">
        <v>14</v>
      </c>
      <c r="AH53" s="88"/>
      <c r="AI53" s="88"/>
      <c r="AJ53" s="88"/>
      <c r="AK53" s="125"/>
      <c r="AL53" s="87">
        <f>H76+W76+AL18+AL51</f>
        <v>0</v>
      </c>
      <c r="AM53" s="88"/>
      <c r="AN53" s="88"/>
      <c r="AO53" s="88"/>
      <c r="AP53" s="88"/>
      <c r="AQ53" s="88"/>
      <c r="AR53" s="88"/>
      <c r="AS53" s="82"/>
    </row>
    <row r="54" spans="1:46" ht="12.75" customHeight="1" x14ac:dyDescent="0.2">
      <c r="A54" s="112"/>
      <c r="B54" s="111"/>
      <c r="C54" s="101"/>
      <c r="D54" s="102"/>
      <c r="E54" s="102"/>
      <c r="F54" s="102"/>
      <c r="G54" s="103"/>
      <c r="H54" s="104"/>
      <c r="I54" s="105"/>
      <c r="J54" s="105"/>
      <c r="K54" s="105"/>
      <c r="L54" s="105"/>
      <c r="M54" s="105"/>
      <c r="N54" s="106"/>
      <c r="O54" s="36"/>
      <c r="P54" s="112"/>
      <c r="Q54" s="111"/>
      <c r="R54" s="128"/>
      <c r="S54" s="129"/>
      <c r="T54" s="129"/>
      <c r="U54" s="129"/>
      <c r="V54" s="130"/>
      <c r="W54" s="131" t="s">
        <v>13</v>
      </c>
      <c r="X54" s="132"/>
      <c r="Y54" s="132"/>
      <c r="Z54" s="132"/>
      <c r="AA54" s="132"/>
      <c r="AB54" s="132"/>
      <c r="AC54" s="159"/>
      <c r="AD54" s="36"/>
      <c r="AE54" s="100"/>
      <c r="AF54" s="100"/>
      <c r="AG54" s="126"/>
      <c r="AH54" s="126"/>
      <c r="AI54" s="126"/>
      <c r="AJ54" s="126"/>
      <c r="AK54" s="127"/>
      <c r="AL54" s="89"/>
      <c r="AM54" s="89"/>
      <c r="AN54" s="89"/>
      <c r="AO54" s="89"/>
      <c r="AP54" s="89"/>
      <c r="AQ54" s="89"/>
      <c r="AR54" s="89"/>
      <c r="AS54" s="82"/>
    </row>
    <row r="55" spans="1:46" ht="12.75" customHeight="1" x14ac:dyDescent="0.2">
      <c r="A55" s="112"/>
      <c r="B55" s="111"/>
      <c r="C55" s="101"/>
      <c r="D55" s="102"/>
      <c r="E55" s="102"/>
      <c r="F55" s="102"/>
      <c r="G55" s="103"/>
      <c r="H55" s="104"/>
      <c r="I55" s="105"/>
      <c r="J55" s="105"/>
      <c r="K55" s="105"/>
      <c r="L55" s="105"/>
      <c r="M55" s="105"/>
      <c r="N55" s="106"/>
      <c r="O55" s="36"/>
      <c r="P55" s="112"/>
      <c r="Q55" s="111"/>
      <c r="R55" s="101"/>
      <c r="S55" s="102"/>
      <c r="T55" s="102"/>
      <c r="U55" s="102"/>
      <c r="V55" s="103"/>
      <c r="W55" s="104"/>
      <c r="X55" s="105"/>
      <c r="Y55" s="105"/>
      <c r="Z55" s="105"/>
      <c r="AA55" s="105"/>
      <c r="AB55" s="105"/>
      <c r="AC55" s="10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82"/>
    </row>
    <row r="56" spans="1:46" ht="12.75" customHeight="1" x14ac:dyDescent="0.2">
      <c r="A56" s="112"/>
      <c r="B56" s="111"/>
      <c r="C56" s="101"/>
      <c r="D56" s="102"/>
      <c r="E56" s="102"/>
      <c r="F56" s="102"/>
      <c r="G56" s="103"/>
      <c r="H56" s="104"/>
      <c r="I56" s="105"/>
      <c r="J56" s="105"/>
      <c r="K56" s="105"/>
      <c r="L56" s="105"/>
      <c r="M56" s="105"/>
      <c r="N56" s="106"/>
      <c r="O56" s="36"/>
      <c r="P56" s="112"/>
      <c r="Q56" s="111"/>
      <c r="R56" s="134">
        <v>3600</v>
      </c>
      <c r="S56" s="135"/>
      <c r="T56" s="135"/>
      <c r="U56" s="135"/>
      <c r="V56" s="136"/>
      <c r="W56" s="137">
        <f>SUM(W55)</f>
        <v>0</v>
      </c>
      <c r="X56" s="138"/>
      <c r="Y56" s="138"/>
      <c r="Z56" s="138"/>
      <c r="AA56" s="138"/>
      <c r="AB56" s="138"/>
      <c r="AC56" s="139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82"/>
    </row>
    <row r="57" spans="1:46" ht="20.25" customHeight="1" x14ac:dyDescent="0.2">
      <c r="A57" s="112"/>
      <c r="B57" s="111"/>
      <c r="C57" s="101"/>
      <c r="D57" s="102"/>
      <c r="E57" s="102"/>
      <c r="F57" s="102"/>
      <c r="G57" s="103"/>
      <c r="H57" s="104"/>
      <c r="I57" s="105"/>
      <c r="J57" s="105"/>
      <c r="K57" s="105"/>
      <c r="L57" s="105"/>
      <c r="M57" s="105"/>
      <c r="N57" s="106"/>
      <c r="O57" s="36"/>
      <c r="P57" s="112"/>
      <c r="Q57" s="111"/>
      <c r="R57" s="48"/>
      <c r="S57" s="49"/>
      <c r="T57" s="49"/>
      <c r="U57" s="49"/>
      <c r="V57" s="50"/>
      <c r="W57" s="49"/>
      <c r="X57" s="49"/>
      <c r="Y57" s="49"/>
      <c r="Z57" s="49"/>
      <c r="AA57" s="49"/>
      <c r="AB57" s="42"/>
      <c r="AC57" s="43"/>
      <c r="AD57" s="36"/>
      <c r="AE57" s="182" t="s">
        <v>7</v>
      </c>
      <c r="AF57" s="183"/>
      <c r="AG57" s="134" t="s">
        <v>8</v>
      </c>
      <c r="AH57" s="135"/>
      <c r="AI57" s="135"/>
      <c r="AJ57" s="135"/>
      <c r="AK57" s="136"/>
      <c r="AL57" s="182" t="s">
        <v>9</v>
      </c>
      <c r="AM57" s="184"/>
      <c r="AN57" s="184"/>
      <c r="AO57" s="184"/>
      <c r="AP57" s="184"/>
      <c r="AQ57" s="184"/>
      <c r="AR57" s="184"/>
      <c r="AS57" s="82"/>
    </row>
    <row r="58" spans="1:46" ht="12.75" customHeight="1" x14ac:dyDescent="0.2">
      <c r="A58" s="112"/>
      <c r="B58" s="111"/>
      <c r="C58" s="101"/>
      <c r="D58" s="102"/>
      <c r="E58" s="102"/>
      <c r="F58" s="102"/>
      <c r="G58" s="103"/>
      <c r="H58" s="104"/>
      <c r="I58" s="105"/>
      <c r="J58" s="105"/>
      <c r="K58" s="105"/>
      <c r="L58" s="105"/>
      <c r="M58" s="105"/>
      <c r="N58" s="106"/>
      <c r="O58" s="36"/>
      <c r="P58" s="112"/>
      <c r="Q58" s="111"/>
      <c r="R58" s="101"/>
      <c r="S58" s="102"/>
      <c r="T58" s="102"/>
      <c r="U58" s="102"/>
      <c r="V58" s="103"/>
      <c r="W58" s="104"/>
      <c r="X58" s="105"/>
      <c r="Y58" s="105"/>
      <c r="Z58" s="105"/>
      <c r="AA58" s="105"/>
      <c r="AB58" s="105"/>
      <c r="AC58" s="106"/>
      <c r="AD58" s="36"/>
      <c r="AE58" s="94" t="s">
        <v>15</v>
      </c>
      <c r="AF58" s="95"/>
      <c r="AG58" s="185"/>
      <c r="AH58" s="186"/>
      <c r="AI58" s="186"/>
      <c r="AJ58" s="186"/>
      <c r="AK58" s="187"/>
      <c r="AL58" s="107"/>
      <c r="AM58" s="107"/>
      <c r="AN58" s="107"/>
      <c r="AO58" s="107"/>
      <c r="AP58" s="107"/>
      <c r="AQ58" s="107"/>
      <c r="AR58" s="107"/>
      <c r="AS58" s="82"/>
      <c r="AT58" s="85"/>
    </row>
    <row r="59" spans="1:46" ht="12.75" customHeight="1" x14ac:dyDescent="0.2">
      <c r="A59" s="112"/>
      <c r="B59" s="111"/>
      <c r="C59" s="134">
        <v>2700</v>
      </c>
      <c r="D59" s="135"/>
      <c r="E59" s="135"/>
      <c r="F59" s="135"/>
      <c r="G59" s="135"/>
      <c r="H59" s="156">
        <f>SUM(H54:N58)</f>
        <v>0</v>
      </c>
      <c r="I59" s="157"/>
      <c r="J59" s="157"/>
      <c r="K59" s="157"/>
      <c r="L59" s="157"/>
      <c r="M59" s="157"/>
      <c r="N59" s="158"/>
      <c r="O59" s="36"/>
      <c r="P59" s="112"/>
      <c r="Q59" s="111"/>
      <c r="R59" s="101"/>
      <c r="S59" s="102"/>
      <c r="T59" s="102"/>
      <c r="U59" s="102"/>
      <c r="V59" s="103"/>
      <c r="W59" s="104"/>
      <c r="X59" s="105"/>
      <c r="Y59" s="105"/>
      <c r="Z59" s="105"/>
      <c r="AA59" s="105"/>
      <c r="AB59" s="105"/>
      <c r="AC59" s="106"/>
      <c r="AD59" s="36"/>
      <c r="AE59" s="96"/>
      <c r="AF59" s="97"/>
      <c r="AG59" s="176" t="s">
        <v>16</v>
      </c>
      <c r="AH59" s="180"/>
      <c r="AI59" s="180"/>
      <c r="AJ59" s="180"/>
      <c r="AK59" s="181"/>
      <c r="AL59" s="104">
        <v>0</v>
      </c>
      <c r="AM59" s="179"/>
      <c r="AN59" s="179"/>
      <c r="AO59" s="179"/>
      <c r="AP59" s="179"/>
      <c r="AQ59" s="179"/>
      <c r="AR59" s="179"/>
      <c r="AS59" s="82"/>
    </row>
    <row r="60" spans="1:46" ht="12.75" customHeight="1" x14ac:dyDescent="0.2">
      <c r="A60" s="112"/>
      <c r="B60" s="111"/>
      <c r="C60" s="101"/>
      <c r="D60" s="102"/>
      <c r="E60" s="102"/>
      <c r="F60" s="102"/>
      <c r="G60" s="103"/>
      <c r="H60" s="104"/>
      <c r="I60" s="105"/>
      <c r="J60" s="105"/>
      <c r="K60" s="105"/>
      <c r="L60" s="105"/>
      <c r="M60" s="105"/>
      <c r="N60" s="106"/>
      <c r="O60" s="36"/>
      <c r="P60" s="112"/>
      <c r="Q60" s="111"/>
      <c r="R60" s="101"/>
      <c r="S60" s="102"/>
      <c r="T60" s="102"/>
      <c r="U60" s="102"/>
      <c r="V60" s="103"/>
      <c r="W60" s="104"/>
      <c r="X60" s="105"/>
      <c r="Y60" s="105"/>
      <c r="Z60" s="105"/>
      <c r="AA60" s="105"/>
      <c r="AB60" s="105"/>
      <c r="AC60" s="106"/>
      <c r="AD60" s="36"/>
      <c r="AE60" s="96"/>
      <c r="AF60" s="97"/>
      <c r="AG60" s="176" t="s">
        <v>17</v>
      </c>
      <c r="AH60" s="177"/>
      <c r="AI60" s="177"/>
      <c r="AJ60" s="177"/>
      <c r="AK60" s="178"/>
      <c r="AL60" s="104">
        <v>0</v>
      </c>
      <c r="AM60" s="179"/>
      <c r="AN60" s="179"/>
      <c r="AO60" s="179"/>
      <c r="AP60" s="179"/>
      <c r="AQ60" s="179"/>
      <c r="AR60" s="179"/>
      <c r="AS60" s="82"/>
    </row>
    <row r="61" spans="1:46" ht="12.75" customHeight="1" x14ac:dyDescent="0.2">
      <c r="A61" s="112"/>
      <c r="B61" s="111"/>
      <c r="C61" s="128"/>
      <c r="D61" s="129"/>
      <c r="E61" s="129"/>
      <c r="F61" s="129"/>
      <c r="G61" s="130"/>
      <c r="H61" s="104"/>
      <c r="I61" s="105"/>
      <c r="J61" s="105"/>
      <c r="K61" s="105"/>
      <c r="L61" s="105"/>
      <c r="M61" s="105"/>
      <c r="N61" s="106"/>
      <c r="O61" s="36"/>
      <c r="P61" s="112"/>
      <c r="Q61" s="111"/>
      <c r="R61" s="101"/>
      <c r="S61" s="102"/>
      <c r="T61" s="102"/>
      <c r="U61" s="102"/>
      <c r="V61" s="103"/>
      <c r="W61" s="104"/>
      <c r="X61" s="105"/>
      <c r="Y61" s="105"/>
      <c r="Z61" s="105"/>
      <c r="AA61" s="105"/>
      <c r="AB61" s="105"/>
      <c r="AC61" s="106"/>
      <c r="AD61" s="36"/>
      <c r="AE61" s="96"/>
      <c r="AF61" s="97"/>
      <c r="AG61" s="171"/>
      <c r="AH61" s="172"/>
      <c r="AI61" s="172"/>
      <c r="AJ61" s="172"/>
      <c r="AK61" s="173"/>
      <c r="AL61" s="174"/>
      <c r="AM61" s="175"/>
      <c r="AN61" s="175"/>
      <c r="AO61" s="175"/>
      <c r="AP61" s="175"/>
      <c r="AQ61" s="175"/>
      <c r="AR61" s="175"/>
      <c r="AS61" s="82"/>
    </row>
    <row r="62" spans="1:46" ht="12.75" customHeight="1" x14ac:dyDescent="0.2">
      <c r="A62" s="112"/>
      <c r="B62" s="111"/>
      <c r="C62" s="128"/>
      <c r="D62" s="129"/>
      <c r="E62" s="129"/>
      <c r="F62" s="129"/>
      <c r="G62" s="130"/>
      <c r="H62" s="104"/>
      <c r="I62" s="105"/>
      <c r="J62" s="105"/>
      <c r="K62" s="105"/>
      <c r="L62" s="105"/>
      <c r="M62" s="105"/>
      <c r="N62" s="106"/>
      <c r="O62" s="36"/>
      <c r="P62" s="112"/>
      <c r="Q62" s="111"/>
      <c r="R62" s="101"/>
      <c r="S62" s="102"/>
      <c r="T62" s="102"/>
      <c r="U62" s="102"/>
      <c r="V62" s="103"/>
      <c r="W62" s="104"/>
      <c r="X62" s="105"/>
      <c r="Y62" s="105"/>
      <c r="Z62" s="105"/>
      <c r="AA62" s="105"/>
      <c r="AB62" s="105"/>
      <c r="AC62" s="106"/>
      <c r="AD62" s="36"/>
      <c r="AE62" s="98"/>
      <c r="AF62" s="99"/>
      <c r="AG62" s="165"/>
      <c r="AH62" s="166"/>
      <c r="AI62" s="166"/>
      <c r="AJ62" s="166"/>
      <c r="AK62" s="167"/>
      <c r="AL62" s="168"/>
      <c r="AM62" s="169"/>
      <c r="AN62" s="169"/>
      <c r="AO62" s="169"/>
      <c r="AP62" s="169"/>
      <c r="AQ62" s="169"/>
      <c r="AR62" s="170"/>
      <c r="AS62" s="82"/>
    </row>
    <row r="63" spans="1:46" ht="12.75" customHeight="1" x14ac:dyDescent="0.2">
      <c r="A63" s="112"/>
      <c r="B63" s="111"/>
      <c r="C63" s="128"/>
      <c r="D63" s="129"/>
      <c r="E63" s="129"/>
      <c r="F63" s="129"/>
      <c r="G63" s="130"/>
      <c r="H63" s="104"/>
      <c r="I63" s="105"/>
      <c r="J63" s="105"/>
      <c r="K63" s="105"/>
      <c r="L63" s="105"/>
      <c r="M63" s="105"/>
      <c r="N63" s="106"/>
      <c r="O63" s="36"/>
      <c r="P63" s="112"/>
      <c r="Q63" s="111"/>
      <c r="R63" s="101"/>
      <c r="S63" s="102"/>
      <c r="T63" s="102"/>
      <c r="U63" s="102"/>
      <c r="V63" s="103"/>
      <c r="W63" s="104"/>
      <c r="X63" s="105"/>
      <c r="Y63" s="105"/>
      <c r="Z63" s="105"/>
      <c r="AA63" s="105"/>
      <c r="AB63" s="105"/>
      <c r="AC63" s="106"/>
      <c r="AD63" s="36"/>
      <c r="AE63" s="160" t="s">
        <v>12</v>
      </c>
      <c r="AF63" s="161"/>
      <c r="AG63" s="161"/>
      <c r="AH63" s="161"/>
      <c r="AI63" s="161"/>
      <c r="AJ63" s="161"/>
      <c r="AK63" s="162"/>
      <c r="AL63" s="163">
        <f>SUM(AL59:AR60)</f>
        <v>0</v>
      </c>
      <c r="AM63" s="164"/>
      <c r="AN63" s="164"/>
      <c r="AO63" s="164"/>
      <c r="AP63" s="164"/>
      <c r="AQ63" s="164"/>
      <c r="AR63" s="164"/>
      <c r="AS63" s="82"/>
    </row>
    <row r="64" spans="1:46" ht="12.75" customHeight="1" x14ac:dyDescent="0.2">
      <c r="A64" s="112"/>
      <c r="B64" s="111"/>
      <c r="C64" s="128"/>
      <c r="D64" s="129"/>
      <c r="E64" s="129"/>
      <c r="F64" s="129"/>
      <c r="G64" s="130"/>
      <c r="H64" s="104"/>
      <c r="I64" s="105"/>
      <c r="J64" s="105"/>
      <c r="K64" s="105"/>
      <c r="L64" s="105"/>
      <c r="M64" s="105"/>
      <c r="N64" s="106"/>
      <c r="O64" s="36"/>
      <c r="P64" s="112"/>
      <c r="Q64" s="111"/>
      <c r="R64" s="101"/>
      <c r="S64" s="102"/>
      <c r="T64" s="102"/>
      <c r="U64" s="102"/>
      <c r="V64" s="103"/>
      <c r="W64" s="104"/>
      <c r="X64" s="105"/>
      <c r="Y64" s="105"/>
      <c r="Z64" s="105"/>
      <c r="AA64" s="105"/>
      <c r="AB64" s="105"/>
      <c r="AC64" s="106"/>
      <c r="AD64" s="3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82"/>
    </row>
    <row r="65" spans="1:45" ht="12.75" customHeight="1" x14ac:dyDescent="0.2">
      <c r="A65" s="112"/>
      <c r="B65" s="111"/>
      <c r="C65" s="128"/>
      <c r="D65" s="129"/>
      <c r="E65" s="129"/>
      <c r="F65" s="129"/>
      <c r="G65" s="130"/>
      <c r="H65" s="104"/>
      <c r="I65" s="105"/>
      <c r="J65" s="105"/>
      <c r="K65" s="105"/>
      <c r="L65" s="105"/>
      <c r="M65" s="105"/>
      <c r="N65" s="106"/>
      <c r="O65" s="36"/>
      <c r="P65" s="112"/>
      <c r="Q65" s="111"/>
      <c r="R65" s="134">
        <v>3700</v>
      </c>
      <c r="S65" s="135"/>
      <c r="T65" s="135"/>
      <c r="U65" s="135"/>
      <c r="V65" s="136"/>
      <c r="W65" s="137">
        <f>SUM(W58:AC64)</f>
        <v>0</v>
      </c>
      <c r="X65" s="138"/>
      <c r="Y65" s="138"/>
      <c r="Z65" s="138"/>
      <c r="AA65" s="138"/>
      <c r="AB65" s="138"/>
      <c r="AC65" s="139"/>
      <c r="AD65" s="36"/>
      <c r="AE65" s="56"/>
      <c r="AF65" s="56"/>
      <c r="AG65" s="88" t="s">
        <v>12</v>
      </c>
      <c r="AH65" s="88"/>
      <c r="AI65" s="88"/>
      <c r="AJ65" s="88"/>
      <c r="AK65" s="125"/>
      <c r="AL65" s="87">
        <f>+AL53+AL63</f>
        <v>0</v>
      </c>
      <c r="AM65" s="88"/>
      <c r="AN65" s="88"/>
      <c r="AO65" s="88"/>
      <c r="AP65" s="88"/>
      <c r="AQ65" s="88"/>
      <c r="AR65" s="88"/>
      <c r="AS65" s="82"/>
    </row>
    <row r="66" spans="1:45" ht="12.75" customHeight="1" x14ac:dyDescent="0.2">
      <c r="A66" s="112"/>
      <c r="B66" s="111"/>
      <c r="C66" s="128"/>
      <c r="D66" s="129"/>
      <c r="E66" s="129"/>
      <c r="F66" s="129"/>
      <c r="G66" s="130"/>
      <c r="H66" s="131"/>
      <c r="I66" s="132"/>
      <c r="J66" s="132"/>
      <c r="K66" s="132"/>
      <c r="L66" s="132"/>
      <c r="M66" s="132"/>
      <c r="N66" s="133"/>
      <c r="O66" s="92"/>
      <c r="P66" s="112"/>
      <c r="Q66" s="111"/>
      <c r="R66" s="128"/>
      <c r="S66" s="129"/>
      <c r="T66" s="129"/>
      <c r="U66" s="129"/>
      <c r="V66" s="130"/>
      <c r="W66" s="131"/>
      <c r="X66" s="132"/>
      <c r="Y66" s="132"/>
      <c r="Z66" s="132"/>
      <c r="AA66" s="132"/>
      <c r="AB66" s="132"/>
      <c r="AC66" s="159"/>
      <c r="AD66" s="36"/>
      <c r="AE66" s="56"/>
      <c r="AF66" s="56"/>
      <c r="AG66" s="126"/>
      <c r="AH66" s="126"/>
      <c r="AI66" s="126"/>
      <c r="AJ66" s="126"/>
      <c r="AK66" s="127"/>
      <c r="AL66" s="89"/>
      <c r="AM66" s="89"/>
      <c r="AN66" s="89"/>
      <c r="AO66" s="89"/>
      <c r="AP66" s="89"/>
      <c r="AQ66" s="89"/>
      <c r="AR66" s="89"/>
      <c r="AS66" s="82"/>
    </row>
    <row r="67" spans="1:45" ht="12.75" customHeight="1" x14ac:dyDescent="0.2">
      <c r="A67" s="113"/>
      <c r="B67" s="114"/>
      <c r="C67" s="128"/>
      <c r="D67" s="129"/>
      <c r="E67" s="129"/>
      <c r="F67" s="129"/>
      <c r="G67" s="130"/>
      <c r="H67" s="131"/>
      <c r="I67" s="132"/>
      <c r="J67" s="132"/>
      <c r="K67" s="132"/>
      <c r="L67" s="132"/>
      <c r="M67" s="132"/>
      <c r="N67" s="133"/>
      <c r="O67" s="93"/>
      <c r="P67" s="115"/>
      <c r="Q67" s="116"/>
      <c r="R67" s="101"/>
      <c r="S67" s="102"/>
      <c r="T67" s="102"/>
      <c r="U67" s="102"/>
      <c r="V67" s="103"/>
      <c r="W67" s="104"/>
      <c r="X67" s="105"/>
      <c r="Y67" s="105"/>
      <c r="Z67" s="105"/>
      <c r="AA67" s="105"/>
      <c r="AB67" s="105"/>
      <c r="AC67" s="106"/>
      <c r="AD67" s="44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</row>
    <row r="68" spans="1:45" ht="12.75" customHeight="1" x14ac:dyDescent="0.2">
      <c r="A68" s="113"/>
      <c r="B68" s="114"/>
      <c r="C68" s="134">
        <v>2900</v>
      </c>
      <c r="D68" s="135"/>
      <c r="E68" s="135"/>
      <c r="F68" s="135"/>
      <c r="G68" s="135"/>
      <c r="H68" s="156">
        <f>SUM(H61:N67)</f>
        <v>0</v>
      </c>
      <c r="I68" s="157"/>
      <c r="J68" s="157"/>
      <c r="K68" s="157"/>
      <c r="L68" s="157"/>
      <c r="M68" s="157"/>
      <c r="N68" s="158"/>
      <c r="O68" s="93"/>
      <c r="P68" s="115"/>
      <c r="Q68" s="116"/>
      <c r="R68" s="101"/>
      <c r="S68" s="102"/>
      <c r="T68" s="102"/>
      <c r="U68" s="102"/>
      <c r="V68" s="103"/>
      <c r="W68" s="104"/>
      <c r="X68" s="105"/>
      <c r="Y68" s="105"/>
      <c r="Z68" s="105"/>
      <c r="AA68" s="105"/>
      <c r="AB68" s="105"/>
      <c r="AC68" s="106"/>
      <c r="AD68" s="44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</row>
    <row r="69" spans="1:45" ht="12.75" customHeight="1" x14ac:dyDescent="0.2">
      <c r="A69" s="113"/>
      <c r="B69" s="114"/>
      <c r="C69" s="128"/>
      <c r="D69" s="129"/>
      <c r="E69" s="129"/>
      <c r="F69" s="129"/>
      <c r="G69" s="130"/>
      <c r="H69" s="131"/>
      <c r="I69" s="132"/>
      <c r="J69" s="132"/>
      <c r="K69" s="132"/>
      <c r="L69" s="132"/>
      <c r="M69" s="132"/>
      <c r="N69" s="133"/>
      <c r="O69" s="93"/>
      <c r="P69" s="115"/>
      <c r="Q69" s="116"/>
      <c r="R69" s="101"/>
      <c r="S69" s="102"/>
      <c r="T69" s="102"/>
      <c r="U69" s="102"/>
      <c r="V69" s="103"/>
      <c r="W69" s="104"/>
      <c r="X69" s="105"/>
      <c r="Y69" s="105"/>
      <c r="Z69" s="105"/>
      <c r="AA69" s="105"/>
      <c r="AB69" s="105"/>
      <c r="AC69" s="106"/>
      <c r="AD69" s="44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</row>
    <row r="70" spans="1:45" ht="12.75" customHeight="1" x14ac:dyDescent="0.2">
      <c r="A70" s="113"/>
      <c r="B70" s="114"/>
      <c r="C70" s="128"/>
      <c r="D70" s="129"/>
      <c r="E70" s="129"/>
      <c r="F70" s="129"/>
      <c r="G70" s="130"/>
      <c r="H70" s="131"/>
      <c r="I70" s="132"/>
      <c r="J70" s="132"/>
      <c r="K70" s="132"/>
      <c r="L70" s="132"/>
      <c r="M70" s="132"/>
      <c r="N70" s="133"/>
      <c r="O70" s="93"/>
      <c r="P70" s="115"/>
      <c r="Q70" s="116"/>
      <c r="R70" s="101"/>
      <c r="S70" s="102"/>
      <c r="T70" s="102"/>
      <c r="U70" s="102"/>
      <c r="V70" s="103"/>
      <c r="W70" s="104"/>
      <c r="X70" s="105"/>
      <c r="Y70" s="105"/>
      <c r="Z70" s="105"/>
      <c r="AA70" s="105"/>
      <c r="AB70" s="105"/>
      <c r="AC70" s="106"/>
      <c r="AD70" s="44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</row>
    <row r="71" spans="1:45" ht="12.75" customHeight="1" x14ac:dyDescent="0.2">
      <c r="A71" s="113"/>
      <c r="B71" s="114"/>
      <c r="C71" s="128"/>
      <c r="D71" s="129"/>
      <c r="E71" s="129"/>
      <c r="F71" s="129"/>
      <c r="G71" s="130"/>
      <c r="H71" s="131"/>
      <c r="I71" s="132"/>
      <c r="J71" s="132"/>
      <c r="K71" s="132"/>
      <c r="L71" s="132"/>
      <c r="M71" s="132"/>
      <c r="N71" s="133"/>
      <c r="O71" s="93"/>
      <c r="P71" s="115"/>
      <c r="Q71" s="116"/>
      <c r="R71" s="134">
        <v>3800</v>
      </c>
      <c r="S71" s="135"/>
      <c r="T71" s="135"/>
      <c r="U71" s="135"/>
      <c r="V71" s="136"/>
      <c r="W71" s="137">
        <f>SUM(W67:AC69)</f>
        <v>0</v>
      </c>
      <c r="X71" s="138"/>
      <c r="Y71" s="138"/>
      <c r="Z71" s="138"/>
      <c r="AA71" s="138"/>
      <c r="AB71" s="138"/>
      <c r="AC71" s="139"/>
      <c r="AD71" s="44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</row>
    <row r="72" spans="1:45" ht="12.75" customHeight="1" x14ac:dyDescent="0.2">
      <c r="A72" s="113"/>
      <c r="B72" s="114"/>
      <c r="C72" s="128"/>
      <c r="D72" s="129"/>
      <c r="E72" s="129"/>
      <c r="F72" s="129"/>
      <c r="G72" s="130"/>
      <c r="H72" s="131"/>
      <c r="I72" s="132"/>
      <c r="J72" s="132"/>
      <c r="K72" s="132"/>
      <c r="L72" s="132"/>
      <c r="M72" s="132"/>
      <c r="N72" s="133"/>
      <c r="O72" s="93"/>
      <c r="P72" s="115"/>
      <c r="Q72" s="116"/>
      <c r="R72" s="101"/>
      <c r="S72" s="102"/>
      <c r="T72" s="102"/>
      <c r="U72" s="102"/>
      <c r="V72" s="103"/>
      <c r="W72" s="104"/>
      <c r="X72" s="105"/>
      <c r="Y72" s="105"/>
      <c r="Z72" s="105"/>
      <c r="AA72" s="105"/>
      <c r="AB72" s="105"/>
      <c r="AC72" s="106"/>
      <c r="AD72" s="44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</row>
    <row r="73" spans="1:45" s="77" customFormat="1" ht="12.75" customHeight="1" x14ac:dyDescent="0.2">
      <c r="A73" s="115"/>
      <c r="B73" s="116"/>
      <c r="C73" s="128"/>
      <c r="D73" s="129"/>
      <c r="E73" s="129"/>
      <c r="F73" s="129"/>
      <c r="G73" s="130"/>
      <c r="H73" s="131"/>
      <c r="I73" s="132"/>
      <c r="J73" s="132"/>
      <c r="K73" s="132"/>
      <c r="L73" s="132"/>
      <c r="M73" s="132"/>
      <c r="N73" s="133"/>
      <c r="O73" s="93"/>
      <c r="P73" s="115"/>
      <c r="Q73" s="116"/>
      <c r="R73" s="101"/>
      <c r="S73" s="102"/>
      <c r="T73" s="102"/>
      <c r="U73" s="102"/>
      <c r="V73" s="103"/>
      <c r="W73" s="104"/>
      <c r="X73" s="105"/>
      <c r="Y73" s="105"/>
      <c r="Z73" s="105"/>
      <c r="AA73" s="105"/>
      <c r="AB73" s="105"/>
      <c r="AC73" s="106"/>
      <c r="AD73" s="44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</row>
    <row r="74" spans="1:45" s="77" customFormat="1" ht="12.75" customHeight="1" x14ac:dyDescent="0.2">
      <c r="A74" s="115"/>
      <c r="B74" s="116"/>
      <c r="C74" s="128"/>
      <c r="D74" s="129"/>
      <c r="E74" s="129"/>
      <c r="F74" s="129"/>
      <c r="G74" s="130"/>
      <c r="H74" s="131"/>
      <c r="I74" s="132"/>
      <c r="J74" s="132"/>
      <c r="K74" s="132"/>
      <c r="L74" s="132"/>
      <c r="M74" s="132"/>
      <c r="N74" s="133"/>
      <c r="O74" s="63"/>
      <c r="P74" s="115"/>
      <c r="Q74" s="116"/>
      <c r="R74" s="134">
        <v>3900</v>
      </c>
      <c r="S74" s="135"/>
      <c r="T74" s="135"/>
      <c r="U74" s="135"/>
      <c r="V74" s="136"/>
      <c r="W74" s="137">
        <f>SUM(W73)</f>
        <v>0</v>
      </c>
      <c r="X74" s="138"/>
      <c r="Y74" s="138"/>
      <c r="Z74" s="138"/>
      <c r="AA74" s="138"/>
      <c r="AB74" s="138"/>
      <c r="AC74" s="139"/>
      <c r="AD74" s="44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</row>
    <row r="75" spans="1:45" ht="12.5" x14ac:dyDescent="0.2">
      <c r="A75" s="117"/>
      <c r="B75" s="118"/>
      <c r="C75" s="146"/>
      <c r="D75" s="147"/>
      <c r="E75" s="147"/>
      <c r="F75" s="147"/>
      <c r="G75" s="148"/>
      <c r="H75" s="149"/>
      <c r="I75" s="150"/>
      <c r="J75" s="150"/>
      <c r="K75" s="150"/>
      <c r="L75" s="150"/>
      <c r="M75" s="150"/>
      <c r="N75" s="150"/>
      <c r="O75" s="64"/>
      <c r="P75" s="117"/>
      <c r="Q75" s="118"/>
      <c r="R75" s="151"/>
      <c r="S75" s="152"/>
      <c r="T75" s="152"/>
      <c r="U75" s="152"/>
      <c r="V75" s="152"/>
      <c r="W75" s="153"/>
      <c r="X75" s="154"/>
      <c r="Y75" s="154"/>
      <c r="Z75" s="154"/>
      <c r="AA75" s="154"/>
      <c r="AB75" s="154"/>
      <c r="AC75" s="155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</row>
    <row r="76" spans="1:45" ht="20.25" customHeight="1" x14ac:dyDescent="0.2">
      <c r="A76" s="140" t="s">
        <v>12</v>
      </c>
      <c r="B76" s="140"/>
      <c r="C76" s="140"/>
      <c r="D76" s="140"/>
      <c r="E76" s="140"/>
      <c r="F76" s="140"/>
      <c r="G76" s="140"/>
      <c r="H76" s="141">
        <f>+H22+H27+H39+H47+H52+H59+H68</f>
        <v>0</v>
      </c>
      <c r="I76" s="142"/>
      <c r="J76" s="142"/>
      <c r="K76" s="142"/>
      <c r="L76" s="142"/>
      <c r="M76" s="142"/>
      <c r="N76" s="142"/>
      <c r="O76" s="65"/>
      <c r="P76" s="140" t="s">
        <v>12</v>
      </c>
      <c r="Q76" s="140"/>
      <c r="R76" s="140"/>
      <c r="S76" s="140"/>
      <c r="T76" s="140"/>
      <c r="U76" s="140"/>
      <c r="V76" s="140"/>
      <c r="W76" s="143">
        <f>+W21+W25+W35+W42+W53+W56+W65+W71+W74</f>
        <v>0</v>
      </c>
      <c r="X76" s="143"/>
      <c r="Y76" s="143"/>
      <c r="Z76" s="143"/>
      <c r="AA76" s="143"/>
      <c r="AB76" s="143"/>
      <c r="AC76" s="144"/>
      <c r="AD76" s="44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86"/>
    </row>
    <row r="77" spans="1:45" x14ac:dyDescent="0.2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57"/>
      <c r="AI77" s="36"/>
      <c r="AJ77" s="57"/>
      <c r="AK77" s="36"/>
      <c r="AL77" s="73"/>
      <c r="AM77" s="73"/>
      <c r="AN77" s="73"/>
      <c r="AO77" s="73"/>
      <c r="AP77" s="73"/>
      <c r="AQ77" s="73"/>
      <c r="AR77" s="73"/>
    </row>
    <row r="78" spans="1:45" x14ac:dyDescent="0.2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57"/>
      <c r="AI78" s="36"/>
      <c r="AJ78" s="57"/>
      <c r="AK78" s="36"/>
      <c r="AL78" s="73"/>
      <c r="AM78" s="73"/>
      <c r="AN78" s="73"/>
      <c r="AO78" s="73"/>
      <c r="AP78" s="73"/>
      <c r="AQ78" s="73"/>
      <c r="AR78" s="73"/>
    </row>
    <row r="79" spans="1:45" ht="17.25" customHeight="1" x14ac:dyDescent="0.2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57"/>
      <c r="AI79" s="36"/>
      <c r="AJ79" s="57"/>
      <c r="AK79" s="36"/>
      <c r="AL79" s="73"/>
      <c r="AM79" s="73"/>
      <c r="AN79" s="73"/>
      <c r="AO79" s="73"/>
      <c r="AP79" s="73"/>
      <c r="AQ79" s="73"/>
      <c r="AR79" s="73"/>
    </row>
    <row r="80" spans="1:45" ht="13.5" customHeight="1" x14ac:dyDescent="0.25">
      <c r="A80" s="36"/>
      <c r="B80" s="145" t="s">
        <v>18</v>
      </c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36"/>
      <c r="AD80" s="36"/>
      <c r="AE80" s="36"/>
      <c r="AF80" s="40"/>
      <c r="AG80" s="40"/>
      <c r="AH80" s="40"/>
      <c r="AI80" s="40"/>
      <c r="AJ80" s="40"/>
      <c r="AK80" s="74"/>
      <c r="AL80" s="75"/>
      <c r="AM80" s="75"/>
      <c r="AN80" s="75"/>
      <c r="AO80" s="75"/>
      <c r="AP80" s="75"/>
      <c r="AQ80" s="75"/>
      <c r="AR80" s="73"/>
    </row>
    <row r="81" spans="1:44" ht="13" x14ac:dyDescent="0.3">
      <c r="A81" s="36"/>
      <c r="B81" s="90" t="s">
        <v>19</v>
      </c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36"/>
      <c r="AD81" s="36"/>
      <c r="AE81" s="36"/>
      <c r="AF81" s="90" t="s">
        <v>20</v>
      </c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1"/>
      <c r="AR81" s="73"/>
    </row>
    <row r="82" spans="1:44" x14ac:dyDescent="0.2">
      <c r="AL82" s="83"/>
      <c r="AM82" s="83"/>
      <c r="AN82" s="83"/>
      <c r="AO82" s="83"/>
      <c r="AP82" s="83"/>
      <c r="AQ82" s="83"/>
      <c r="AR82" s="83"/>
    </row>
    <row r="83" spans="1:44" x14ac:dyDescent="0.2">
      <c r="AL83" s="83"/>
      <c r="AM83" s="83"/>
      <c r="AN83" s="83"/>
      <c r="AO83" s="83"/>
      <c r="AP83" s="83"/>
      <c r="AQ83" s="83"/>
      <c r="AR83" s="83"/>
    </row>
    <row r="84" spans="1:44" x14ac:dyDescent="0.2">
      <c r="AL84" s="83"/>
      <c r="AM84" s="83"/>
      <c r="AN84" s="83"/>
      <c r="AO84" s="83"/>
      <c r="AP84" s="83"/>
      <c r="AQ84" s="83"/>
      <c r="AR84" s="83"/>
    </row>
    <row r="85" spans="1:44" x14ac:dyDescent="0.2">
      <c r="AL85" s="83"/>
      <c r="AM85" s="83"/>
      <c r="AN85" s="83"/>
      <c r="AO85" s="83"/>
      <c r="AP85" s="83"/>
      <c r="AQ85" s="83"/>
      <c r="AR85" s="83"/>
    </row>
    <row r="86" spans="1:44" x14ac:dyDescent="0.2">
      <c r="AL86" s="83"/>
      <c r="AM86" s="83"/>
      <c r="AN86" s="83"/>
      <c r="AO86" s="83"/>
      <c r="AP86" s="83"/>
      <c r="AQ86" s="83"/>
      <c r="AR86" s="83"/>
    </row>
    <row r="87" spans="1:44" x14ac:dyDescent="0.2">
      <c r="AL87" s="83"/>
      <c r="AM87" s="83"/>
      <c r="AN87" s="83"/>
      <c r="AO87" s="83"/>
      <c r="AP87" s="83"/>
      <c r="AQ87" s="83"/>
      <c r="AR87" s="83"/>
    </row>
    <row r="88" spans="1:44" x14ac:dyDescent="0.2">
      <c r="AL88" s="83"/>
      <c r="AM88" s="83"/>
      <c r="AN88" s="83"/>
      <c r="AO88" s="83"/>
      <c r="AP88" s="83"/>
      <c r="AQ88" s="83"/>
      <c r="AR88" s="83"/>
    </row>
    <row r="89" spans="1:44" x14ac:dyDescent="0.2">
      <c r="AL89" s="83"/>
      <c r="AM89" s="83"/>
      <c r="AN89" s="83"/>
      <c r="AO89" s="83"/>
      <c r="AP89" s="83"/>
      <c r="AQ89" s="83"/>
      <c r="AR89" s="83"/>
    </row>
    <row r="90" spans="1:44" x14ac:dyDescent="0.2">
      <c r="AL90" s="83"/>
      <c r="AM90" s="83"/>
      <c r="AN90" s="83"/>
      <c r="AO90" s="83"/>
      <c r="AP90" s="83"/>
      <c r="AQ90" s="83"/>
      <c r="AR90" s="83"/>
    </row>
    <row r="91" spans="1:44" x14ac:dyDescent="0.2">
      <c r="AL91" s="83"/>
      <c r="AM91" s="83"/>
      <c r="AN91" s="83"/>
      <c r="AO91" s="83"/>
      <c r="AP91" s="83"/>
      <c r="AQ91" s="83"/>
      <c r="AR91" s="83"/>
    </row>
    <row r="92" spans="1:44" x14ac:dyDescent="0.2">
      <c r="AL92" s="83"/>
      <c r="AM92" s="83"/>
      <c r="AN92" s="83"/>
      <c r="AO92" s="83"/>
      <c r="AP92" s="83"/>
      <c r="AQ92" s="83"/>
      <c r="AR92" s="83"/>
    </row>
    <row r="93" spans="1:44" x14ac:dyDescent="0.2">
      <c r="AL93" s="83"/>
      <c r="AM93" s="83"/>
      <c r="AN93" s="83"/>
      <c r="AO93" s="83"/>
      <c r="AP93" s="83"/>
      <c r="AQ93" s="83"/>
      <c r="AR93" s="83"/>
    </row>
    <row r="94" spans="1:44" x14ac:dyDescent="0.2">
      <c r="AL94" s="83"/>
      <c r="AM94" s="83"/>
      <c r="AN94" s="83"/>
      <c r="AO94" s="83"/>
      <c r="AP94" s="83"/>
      <c r="AQ94" s="83"/>
      <c r="AR94" s="83"/>
    </row>
    <row r="95" spans="1:44" x14ac:dyDescent="0.2">
      <c r="AL95" s="83"/>
      <c r="AM95" s="83"/>
      <c r="AN95" s="83"/>
      <c r="AO95" s="83"/>
      <c r="AP95" s="83"/>
      <c r="AQ95" s="83"/>
      <c r="AR95" s="83"/>
    </row>
    <row r="96" spans="1:44" x14ac:dyDescent="0.2">
      <c r="AL96" s="83"/>
      <c r="AM96" s="83"/>
      <c r="AN96" s="83"/>
      <c r="AO96" s="83"/>
      <c r="AP96" s="83"/>
      <c r="AQ96" s="83"/>
      <c r="AR96" s="83"/>
    </row>
    <row r="97" spans="38:44" x14ac:dyDescent="0.2">
      <c r="AL97" s="83"/>
      <c r="AM97" s="83"/>
      <c r="AN97" s="83"/>
      <c r="AO97" s="83"/>
      <c r="AP97" s="83"/>
      <c r="AQ97" s="83"/>
      <c r="AR97" s="83"/>
    </row>
    <row r="98" spans="38:44" x14ac:dyDescent="0.2">
      <c r="AL98" s="83"/>
      <c r="AM98" s="83"/>
      <c r="AN98" s="83"/>
      <c r="AO98" s="83"/>
      <c r="AP98" s="83"/>
      <c r="AQ98" s="83"/>
      <c r="AR98" s="83"/>
    </row>
    <row r="99" spans="38:44" x14ac:dyDescent="0.2">
      <c r="AL99" s="83"/>
      <c r="AM99" s="83"/>
      <c r="AN99" s="83"/>
      <c r="AO99" s="83"/>
      <c r="AP99" s="83"/>
      <c r="AQ99" s="83"/>
      <c r="AR99" s="83"/>
    </row>
    <row r="100" spans="38:44" x14ac:dyDescent="0.2">
      <c r="AL100" s="83"/>
      <c r="AM100" s="83"/>
      <c r="AN100" s="83"/>
      <c r="AO100" s="83"/>
      <c r="AP100" s="83"/>
      <c r="AQ100" s="83"/>
      <c r="AR100" s="83"/>
    </row>
    <row r="101" spans="38:44" x14ac:dyDescent="0.2">
      <c r="AL101" s="83"/>
      <c r="AM101" s="83"/>
      <c r="AN101" s="83"/>
      <c r="AO101" s="83"/>
      <c r="AP101" s="83"/>
      <c r="AQ101" s="83"/>
      <c r="AR101" s="83"/>
    </row>
    <row r="102" spans="38:44" x14ac:dyDescent="0.2">
      <c r="AL102" s="83"/>
      <c r="AM102" s="83"/>
      <c r="AN102" s="83"/>
      <c r="AO102" s="83"/>
      <c r="AP102" s="83"/>
      <c r="AQ102" s="83"/>
      <c r="AR102" s="83"/>
    </row>
    <row r="103" spans="38:44" x14ac:dyDescent="0.2">
      <c r="AL103" s="83"/>
      <c r="AM103" s="83"/>
      <c r="AN103" s="83"/>
      <c r="AO103" s="83"/>
      <c r="AP103" s="83"/>
      <c r="AQ103" s="83"/>
      <c r="AR103" s="83"/>
    </row>
    <row r="104" spans="38:44" x14ac:dyDescent="0.2">
      <c r="AL104" s="83"/>
      <c r="AM104" s="83"/>
      <c r="AN104" s="83"/>
      <c r="AO104" s="83"/>
      <c r="AP104" s="83"/>
      <c r="AQ104" s="83"/>
      <c r="AR104" s="83"/>
    </row>
    <row r="105" spans="38:44" x14ac:dyDescent="0.2">
      <c r="AL105" s="83"/>
      <c r="AM105" s="83"/>
      <c r="AN105" s="83"/>
      <c r="AO105" s="83"/>
      <c r="AP105" s="83"/>
      <c r="AQ105" s="83"/>
      <c r="AR105" s="83"/>
    </row>
    <row r="106" spans="38:44" x14ac:dyDescent="0.2">
      <c r="AL106" s="83"/>
      <c r="AM106" s="83"/>
      <c r="AN106" s="83"/>
      <c r="AO106" s="83"/>
      <c r="AP106" s="83"/>
      <c r="AQ106" s="83"/>
      <c r="AR106" s="83"/>
    </row>
    <row r="107" spans="38:44" x14ac:dyDescent="0.2">
      <c r="AL107" s="83"/>
      <c r="AM107" s="83"/>
      <c r="AN107" s="83"/>
      <c r="AO107" s="83"/>
      <c r="AP107" s="83"/>
      <c r="AQ107" s="83"/>
      <c r="AR107" s="83"/>
    </row>
    <row r="108" spans="38:44" x14ac:dyDescent="0.2">
      <c r="AL108" s="83"/>
      <c r="AM108" s="83"/>
      <c r="AN108" s="83"/>
      <c r="AO108" s="83"/>
      <c r="AP108" s="83"/>
      <c r="AQ108" s="83"/>
      <c r="AR108" s="83"/>
    </row>
    <row r="109" spans="38:44" x14ac:dyDescent="0.2">
      <c r="AL109" s="83"/>
      <c r="AM109" s="83"/>
      <c r="AN109" s="83"/>
      <c r="AO109" s="83"/>
      <c r="AP109" s="83"/>
      <c r="AQ109" s="83"/>
      <c r="AR109" s="83"/>
    </row>
    <row r="110" spans="38:44" x14ac:dyDescent="0.2">
      <c r="AL110" s="83"/>
      <c r="AM110" s="83"/>
      <c r="AN110" s="83"/>
      <c r="AO110" s="83"/>
      <c r="AP110" s="83"/>
      <c r="AQ110" s="83"/>
      <c r="AR110" s="83"/>
    </row>
    <row r="111" spans="38:44" x14ac:dyDescent="0.2">
      <c r="AL111" s="83"/>
      <c r="AM111" s="83"/>
      <c r="AN111" s="83"/>
      <c r="AO111" s="83"/>
      <c r="AP111" s="83"/>
      <c r="AQ111" s="83"/>
      <c r="AR111" s="83"/>
    </row>
    <row r="112" spans="38:44" x14ac:dyDescent="0.2">
      <c r="AL112" s="83"/>
      <c r="AM112" s="83"/>
      <c r="AN112" s="83"/>
      <c r="AO112" s="83"/>
      <c r="AP112" s="83"/>
      <c r="AQ112" s="83"/>
      <c r="AR112" s="83"/>
    </row>
    <row r="113" spans="38:44" x14ac:dyDescent="0.2">
      <c r="AL113" s="83"/>
      <c r="AM113" s="83"/>
      <c r="AN113" s="83"/>
      <c r="AO113" s="83"/>
      <c r="AP113" s="83"/>
      <c r="AQ113" s="83"/>
      <c r="AR113" s="83"/>
    </row>
    <row r="114" spans="38:44" x14ac:dyDescent="0.2">
      <c r="AL114" s="83"/>
      <c r="AM114" s="83"/>
      <c r="AN114" s="83"/>
      <c r="AO114" s="83"/>
      <c r="AP114" s="83"/>
      <c r="AQ114" s="83"/>
      <c r="AR114" s="83"/>
    </row>
    <row r="115" spans="38:44" x14ac:dyDescent="0.2">
      <c r="AL115" s="83"/>
      <c r="AM115" s="83"/>
      <c r="AN115" s="83"/>
      <c r="AO115" s="83"/>
      <c r="AP115" s="83"/>
      <c r="AQ115" s="83"/>
      <c r="AR115" s="83"/>
    </row>
    <row r="116" spans="38:44" x14ac:dyDescent="0.2">
      <c r="AL116" s="83"/>
      <c r="AM116" s="83"/>
      <c r="AN116" s="83"/>
      <c r="AO116" s="83"/>
      <c r="AP116" s="83"/>
      <c r="AQ116" s="83"/>
      <c r="AR116" s="83"/>
    </row>
    <row r="117" spans="38:44" x14ac:dyDescent="0.2">
      <c r="AL117" s="83"/>
      <c r="AM117" s="83"/>
      <c r="AN117" s="83"/>
      <c r="AO117" s="83"/>
      <c r="AP117" s="83"/>
      <c r="AQ117" s="83"/>
      <c r="AR117" s="83"/>
    </row>
    <row r="118" spans="38:44" x14ac:dyDescent="0.2">
      <c r="AL118" s="83"/>
      <c r="AM118" s="83"/>
      <c r="AN118" s="83"/>
      <c r="AO118" s="83"/>
      <c r="AP118" s="83"/>
      <c r="AQ118" s="83"/>
      <c r="AR118" s="83"/>
    </row>
    <row r="119" spans="38:44" x14ac:dyDescent="0.2">
      <c r="AL119" s="83"/>
      <c r="AM119" s="83"/>
      <c r="AN119" s="83"/>
      <c r="AO119" s="83"/>
      <c r="AP119" s="83"/>
      <c r="AQ119" s="83"/>
      <c r="AR119" s="83"/>
    </row>
    <row r="120" spans="38:44" x14ac:dyDescent="0.2">
      <c r="AL120" s="83"/>
      <c r="AM120" s="83"/>
      <c r="AN120" s="83"/>
      <c r="AO120" s="83"/>
      <c r="AP120" s="83"/>
      <c r="AQ120" s="83"/>
      <c r="AR120" s="83"/>
    </row>
    <row r="121" spans="38:44" x14ac:dyDescent="0.2">
      <c r="AL121" s="83"/>
      <c r="AM121" s="83"/>
      <c r="AN121" s="83"/>
      <c r="AO121" s="83"/>
      <c r="AP121" s="83"/>
      <c r="AQ121" s="83"/>
      <c r="AR121" s="83"/>
    </row>
    <row r="122" spans="38:44" x14ac:dyDescent="0.2">
      <c r="AL122" s="83"/>
      <c r="AM122" s="83"/>
      <c r="AN122" s="83"/>
      <c r="AO122" s="83"/>
      <c r="AP122" s="83"/>
      <c r="AQ122" s="83"/>
      <c r="AR122" s="83"/>
    </row>
    <row r="123" spans="38:44" x14ac:dyDescent="0.2">
      <c r="AL123" s="83"/>
      <c r="AM123" s="83"/>
      <c r="AN123" s="83"/>
      <c r="AO123" s="83"/>
      <c r="AP123" s="83"/>
      <c r="AQ123" s="83"/>
      <c r="AR123" s="83"/>
    </row>
    <row r="124" spans="38:44" x14ac:dyDescent="0.2">
      <c r="AL124" s="83"/>
      <c r="AM124" s="83"/>
      <c r="AN124" s="83"/>
      <c r="AO124" s="83"/>
      <c r="AP124" s="83"/>
      <c r="AQ124" s="83"/>
      <c r="AR124" s="83"/>
    </row>
    <row r="125" spans="38:44" x14ac:dyDescent="0.2">
      <c r="AL125" s="83"/>
      <c r="AM125" s="83"/>
      <c r="AN125" s="83"/>
      <c r="AO125" s="83"/>
      <c r="AP125" s="83"/>
      <c r="AQ125" s="83"/>
      <c r="AR125" s="83"/>
    </row>
    <row r="126" spans="38:44" x14ac:dyDescent="0.2">
      <c r="AL126" s="83"/>
      <c r="AM126" s="83"/>
      <c r="AN126" s="83"/>
      <c r="AO126" s="83"/>
      <c r="AP126" s="83"/>
      <c r="AQ126" s="83"/>
      <c r="AR126" s="83"/>
    </row>
    <row r="127" spans="38:44" x14ac:dyDescent="0.2">
      <c r="AL127" s="83"/>
      <c r="AM127" s="83"/>
      <c r="AN127" s="83"/>
      <c r="AO127" s="83"/>
      <c r="AP127" s="83"/>
      <c r="AQ127" s="83"/>
      <c r="AR127" s="83"/>
    </row>
    <row r="128" spans="38:44" x14ac:dyDescent="0.2">
      <c r="AL128" s="83"/>
      <c r="AM128" s="83"/>
      <c r="AN128" s="83"/>
      <c r="AO128" s="83"/>
      <c r="AP128" s="83"/>
      <c r="AQ128" s="83"/>
      <c r="AR128" s="83"/>
    </row>
    <row r="129" spans="38:44" x14ac:dyDescent="0.2">
      <c r="AL129" s="83"/>
      <c r="AM129" s="83"/>
      <c r="AN129" s="83"/>
      <c r="AO129" s="83"/>
      <c r="AP129" s="83"/>
      <c r="AQ129" s="83"/>
      <c r="AR129" s="83"/>
    </row>
    <row r="130" spans="38:44" x14ac:dyDescent="0.2">
      <c r="AL130" s="83"/>
      <c r="AM130" s="83"/>
      <c r="AN130" s="83"/>
      <c r="AO130" s="83"/>
      <c r="AP130" s="83"/>
      <c r="AQ130" s="83"/>
      <c r="AR130" s="83"/>
    </row>
    <row r="131" spans="38:44" x14ac:dyDescent="0.2">
      <c r="AL131" s="83"/>
      <c r="AM131" s="83"/>
      <c r="AN131" s="83"/>
      <c r="AO131" s="83"/>
      <c r="AP131" s="83"/>
      <c r="AQ131" s="83"/>
      <c r="AR131" s="83"/>
    </row>
    <row r="132" spans="38:44" x14ac:dyDescent="0.2">
      <c r="AL132" s="83"/>
      <c r="AM132" s="83"/>
      <c r="AN132" s="83"/>
      <c r="AO132" s="83"/>
      <c r="AP132" s="83"/>
      <c r="AQ132" s="83"/>
      <c r="AR132" s="83"/>
    </row>
    <row r="133" spans="38:44" x14ac:dyDescent="0.2">
      <c r="AL133" s="83"/>
      <c r="AM133" s="83"/>
      <c r="AN133" s="83"/>
      <c r="AO133" s="83"/>
      <c r="AP133" s="83"/>
      <c r="AQ133" s="83"/>
      <c r="AR133" s="83"/>
    </row>
    <row r="134" spans="38:44" x14ac:dyDescent="0.2">
      <c r="AL134" s="83"/>
      <c r="AM134" s="83"/>
      <c r="AN134" s="83"/>
      <c r="AO134" s="83"/>
      <c r="AP134" s="83"/>
      <c r="AQ134" s="83"/>
      <c r="AR134" s="83"/>
    </row>
    <row r="135" spans="38:44" x14ac:dyDescent="0.2">
      <c r="AL135" s="83"/>
      <c r="AM135" s="83"/>
      <c r="AN135" s="83"/>
      <c r="AO135" s="83"/>
      <c r="AP135" s="83"/>
      <c r="AQ135" s="83"/>
      <c r="AR135" s="83"/>
    </row>
    <row r="136" spans="38:44" x14ac:dyDescent="0.2">
      <c r="AL136" s="83"/>
      <c r="AM136" s="83"/>
      <c r="AN136" s="83"/>
      <c r="AO136" s="83"/>
      <c r="AP136" s="83"/>
      <c r="AQ136" s="83"/>
      <c r="AR136" s="83"/>
    </row>
    <row r="137" spans="38:44" x14ac:dyDescent="0.2">
      <c r="AL137" s="83"/>
      <c r="AM137" s="83"/>
      <c r="AN137" s="83"/>
      <c r="AO137" s="83"/>
      <c r="AP137" s="83"/>
      <c r="AQ137" s="83"/>
      <c r="AR137" s="83"/>
    </row>
    <row r="138" spans="38:44" x14ac:dyDescent="0.2">
      <c r="AL138" s="83"/>
      <c r="AM138" s="83"/>
      <c r="AN138" s="83"/>
      <c r="AO138" s="83"/>
      <c r="AP138" s="83"/>
      <c r="AQ138" s="83"/>
      <c r="AR138" s="83"/>
    </row>
    <row r="139" spans="38:44" x14ac:dyDescent="0.2">
      <c r="AL139" s="83"/>
      <c r="AM139" s="83"/>
      <c r="AN139" s="83"/>
      <c r="AO139" s="83"/>
      <c r="AP139" s="83"/>
      <c r="AQ139" s="83"/>
      <c r="AR139" s="83"/>
    </row>
    <row r="140" spans="38:44" x14ac:dyDescent="0.2">
      <c r="AL140" s="83"/>
      <c r="AM140" s="83"/>
      <c r="AN140" s="83"/>
      <c r="AO140" s="83"/>
      <c r="AP140" s="83"/>
      <c r="AQ140" s="83"/>
      <c r="AR140" s="83"/>
    </row>
    <row r="141" spans="38:44" x14ac:dyDescent="0.2">
      <c r="AL141" s="83"/>
      <c r="AM141" s="83"/>
      <c r="AN141" s="83"/>
      <c r="AO141" s="83"/>
      <c r="AP141" s="83"/>
      <c r="AQ141" s="83"/>
      <c r="AR141" s="83"/>
    </row>
    <row r="142" spans="38:44" x14ac:dyDescent="0.2">
      <c r="AL142" s="83"/>
      <c r="AM142" s="83"/>
      <c r="AN142" s="83"/>
      <c r="AO142" s="83"/>
      <c r="AP142" s="83"/>
      <c r="AQ142" s="83"/>
      <c r="AR142" s="83"/>
    </row>
    <row r="143" spans="38:44" x14ac:dyDescent="0.2">
      <c r="AL143" s="83"/>
      <c r="AM143" s="83"/>
      <c r="AN143" s="83"/>
      <c r="AO143" s="83"/>
      <c r="AP143" s="83"/>
      <c r="AQ143" s="83"/>
      <c r="AR143" s="83"/>
    </row>
    <row r="144" spans="38:44" x14ac:dyDescent="0.2">
      <c r="AL144" s="83"/>
      <c r="AM144" s="83"/>
      <c r="AN144" s="83"/>
      <c r="AO144" s="83"/>
      <c r="AP144" s="83"/>
      <c r="AQ144" s="83"/>
      <c r="AR144" s="83"/>
    </row>
    <row r="145" spans="38:44" x14ac:dyDescent="0.2">
      <c r="AL145" s="83"/>
      <c r="AM145" s="83"/>
      <c r="AN145" s="83"/>
      <c r="AO145" s="83"/>
      <c r="AP145" s="83"/>
      <c r="AQ145" s="83"/>
      <c r="AR145" s="83"/>
    </row>
    <row r="146" spans="38:44" x14ac:dyDescent="0.2">
      <c r="AL146" s="83"/>
      <c r="AM146" s="83"/>
      <c r="AN146" s="83"/>
      <c r="AO146" s="83"/>
      <c r="AP146" s="83"/>
      <c r="AQ146" s="83"/>
      <c r="AR146" s="83"/>
    </row>
    <row r="147" spans="38:44" x14ac:dyDescent="0.2">
      <c r="AL147" s="83"/>
      <c r="AM147" s="83"/>
      <c r="AN147" s="83"/>
      <c r="AO147" s="83"/>
      <c r="AP147" s="83"/>
      <c r="AQ147" s="83"/>
      <c r="AR147" s="83"/>
    </row>
    <row r="148" spans="38:44" x14ac:dyDescent="0.2">
      <c r="AL148" s="83"/>
      <c r="AM148" s="83"/>
      <c r="AN148" s="83"/>
      <c r="AO148" s="83"/>
      <c r="AP148" s="83"/>
      <c r="AQ148" s="83"/>
      <c r="AR148" s="83"/>
    </row>
    <row r="149" spans="38:44" x14ac:dyDescent="0.2">
      <c r="AL149" s="83"/>
      <c r="AM149" s="83"/>
      <c r="AN149" s="83"/>
      <c r="AO149" s="83"/>
      <c r="AP149" s="83"/>
      <c r="AQ149" s="83"/>
      <c r="AR149" s="83"/>
    </row>
    <row r="150" spans="38:44" x14ac:dyDescent="0.2">
      <c r="AL150" s="83"/>
      <c r="AM150" s="83"/>
      <c r="AN150" s="83"/>
      <c r="AO150" s="83"/>
      <c r="AP150" s="83"/>
      <c r="AQ150" s="83"/>
      <c r="AR150" s="83"/>
    </row>
    <row r="151" spans="38:44" x14ac:dyDescent="0.2">
      <c r="AL151" s="83"/>
      <c r="AM151" s="83"/>
      <c r="AN151" s="83"/>
      <c r="AO151" s="83"/>
      <c r="AP151" s="83"/>
      <c r="AQ151" s="83"/>
      <c r="AR151" s="83"/>
    </row>
    <row r="152" spans="38:44" x14ac:dyDescent="0.2">
      <c r="AL152" s="83"/>
      <c r="AM152" s="83"/>
      <c r="AN152" s="83"/>
      <c r="AO152" s="83"/>
      <c r="AP152" s="83"/>
      <c r="AQ152" s="83"/>
      <c r="AR152" s="83"/>
    </row>
    <row r="153" spans="38:44" x14ac:dyDescent="0.2">
      <c r="AL153" s="83"/>
      <c r="AM153" s="83"/>
      <c r="AN153" s="83"/>
      <c r="AO153" s="83"/>
      <c r="AP153" s="83"/>
      <c r="AQ153" s="83"/>
      <c r="AR153" s="83"/>
    </row>
    <row r="154" spans="38:44" x14ac:dyDescent="0.2">
      <c r="AL154" s="83"/>
      <c r="AM154" s="83"/>
      <c r="AN154" s="83"/>
      <c r="AO154" s="83"/>
      <c r="AP154" s="83"/>
      <c r="AQ154" s="83"/>
      <c r="AR154" s="83"/>
    </row>
    <row r="155" spans="38:44" x14ac:dyDescent="0.2">
      <c r="AL155" s="83"/>
      <c r="AM155" s="83"/>
      <c r="AN155" s="83"/>
      <c r="AO155" s="83"/>
      <c r="AP155" s="83"/>
      <c r="AQ155" s="83"/>
      <c r="AR155" s="83"/>
    </row>
    <row r="156" spans="38:44" x14ac:dyDescent="0.2">
      <c r="AL156" s="83"/>
      <c r="AM156" s="83"/>
      <c r="AN156" s="83"/>
      <c r="AO156" s="83"/>
      <c r="AP156" s="83"/>
      <c r="AQ156" s="83"/>
      <c r="AR156" s="83"/>
    </row>
    <row r="157" spans="38:44" x14ac:dyDescent="0.2">
      <c r="AL157" s="83"/>
      <c r="AM157" s="83"/>
      <c r="AN157" s="83"/>
      <c r="AO157" s="83"/>
      <c r="AP157" s="83"/>
      <c r="AQ157" s="83"/>
      <c r="AR157" s="83"/>
    </row>
    <row r="158" spans="38:44" x14ac:dyDescent="0.2">
      <c r="AL158" s="83"/>
      <c r="AM158" s="83"/>
      <c r="AN158" s="83"/>
      <c r="AO158" s="83"/>
      <c r="AP158" s="83"/>
      <c r="AQ158" s="83"/>
      <c r="AR158" s="83"/>
    </row>
    <row r="159" spans="38:44" x14ac:dyDescent="0.2">
      <c r="AL159" s="83"/>
      <c r="AM159" s="83"/>
      <c r="AN159" s="83"/>
      <c r="AO159" s="83"/>
      <c r="AP159" s="83"/>
      <c r="AQ159" s="83"/>
      <c r="AR159" s="83"/>
    </row>
    <row r="160" spans="38:44" x14ac:dyDescent="0.2">
      <c r="AL160" s="83"/>
      <c r="AM160" s="83"/>
      <c r="AN160" s="83"/>
      <c r="AO160" s="83"/>
      <c r="AP160" s="83"/>
      <c r="AQ160" s="83"/>
      <c r="AR160" s="83"/>
    </row>
    <row r="161" spans="38:44" x14ac:dyDescent="0.2">
      <c r="AL161" s="83"/>
      <c r="AM161" s="83"/>
      <c r="AN161" s="83"/>
      <c r="AO161" s="83"/>
      <c r="AP161" s="83"/>
      <c r="AQ161" s="83"/>
      <c r="AR161" s="83"/>
    </row>
    <row r="162" spans="38:44" x14ac:dyDescent="0.2">
      <c r="AL162" s="83"/>
      <c r="AM162" s="83"/>
      <c r="AN162" s="83"/>
      <c r="AO162" s="83"/>
      <c r="AP162" s="83"/>
      <c r="AQ162" s="83"/>
      <c r="AR162" s="83"/>
    </row>
    <row r="163" spans="38:44" x14ac:dyDescent="0.2">
      <c r="AL163" s="83"/>
      <c r="AM163" s="83"/>
      <c r="AN163" s="83"/>
      <c r="AO163" s="83"/>
      <c r="AP163" s="83"/>
      <c r="AQ163" s="83"/>
      <c r="AR163" s="83"/>
    </row>
    <row r="164" spans="38:44" x14ac:dyDescent="0.2">
      <c r="AL164" s="83"/>
      <c r="AM164" s="83"/>
      <c r="AN164" s="83"/>
      <c r="AO164" s="83"/>
      <c r="AP164" s="83"/>
      <c r="AQ164" s="83"/>
      <c r="AR164" s="83"/>
    </row>
    <row r="165" spans="38:44" x14ac:dyDescent="0.2">
      <c r="AL165" s="83"/>
      <c r="AM165" s="83"/>
      <c r="AN165" s="83"/>
      <c r="AO165" s="83"/>
      <c r="AP165" s="83"/>
      <c r="AQ165" s="83"/>
      <c r="AR165" s="83"/>
    </row>
    <row r="166" spans="38:44" x14ac:dyDescent="0.2">
      <c r="AL166" s="83"/>
      <c r="AM166" s="83"/>
      <c r="AN166" s="83"/>
      <c r="AO166" s="83"/>
      <c r="AP166" s="83"/>
      <c r="AQ166" s="83"/>
      <c r="AR166" s="83"/>
    </row>
    <row r="167" spans="38:44" x14ac:dyDescent="0.2">
      <c r="AL167" s="83"/>
      <c r="AM167" s="83"/>
      <c r="AN167" s="83"/>
      <c r="AO167" s="83"/>
      <c r="AP167" s="83"/>
      <c r="AQ167" s="83"/>
      <c r="AR167" s="83"/>
    </row>
    <row r="168" spans="38:44" x14ac:dyDescent="0.2">
      <c r="AL168" s="83"/>
      <c r="AM168" s="83"/>
      <c r="AN168" s="83"/>
      <c r="AO168" s="83"/>
      <c r="AP168" s="83"/>
      <c r="AQ168" s="83"/>
      <c r="AR168" s="83"/>
    </row>
    <row r="169" spans="38:44" x14ac:dyDescent="0.2">
      <c r="AL169" s="83"/>
      <c r="AM169" s="83"/>
      <c r="AN169" s="83"/>
      <c r="AO169" s="83"/>
      <c r="AP169" s="83"/>
      <c r="AQ169" s="83"/>
      <c r="AR169" s="83"/>
    </row>
    <row r="170" spans="38:44" x14ac:dyDescent="0.2">
      <c r="AL170" s="83"/>
      <c r="AM170" s="83"/>
      <c r="AN170" s="83"/>
      <c r="AO170" s="83"/>
      <c r="AP170" s="83"/>
      <c r="AQ170" s="83"/>
      <c r="AR170" s="83"/>
    </row>
    <row r="171" spans="38:44" x14ac:dyDescent="0.2">
      <c r="AL171" s="83"/>
      <c r="AM171" s="83"/>
      <c r="AN171" s="83"/>
      <c r="AO171" s="83"/>
      <c r="AP171" s="83"/>
      <c r="AQ171" s="83"/>
      <c r="AR171" s="83"/>
    </row>
    <row r="172" spans="38:44" x14ac:dyDescent="0.2">
      <c r="AL172" s="83"/>
      <c r="AM172" s="83"/>
      <c r="AN172" s="83"/>
      <c r="AO172" s="83"/>
      <c r="AP172" s="83"/>
      <c r="AQ172" s="83"/>
      <c r="AR172" s="83"/>
    </row>
    <row r="173" spans="38:44" x14ac:dyDescent="0.2">
      <c r="AL173" s="83"/>
      <c r="AM173" s="83"/>
      <c r="AN173" s="83"/>
      <c r="AO173" s="83"/>
      <c r="AP173" s="83"/>
      <c r="AQ173" s="83"/>
      <c r="AR173" s="83"/>
    </row>
    <row r="174" spans="38:44" x14ac:dyDescent="0.2">
      <c r="AL174" s="83"/>
      <c r="AM174" s="83"/>
      <c r="AN174" s="83"/>
      <c r="AO174" s="83"/>
      <c r="AP174" s="83"/>
      <c r="AQ174" s="83"/>
      <c r="AR174" s="83"/>
    </row>
    <row r="175" spans="38:44" x14ac:dyDescent="0.2">
      <c r="AL175" s="83"/>
      <c r="AM175" s="83"/>
      <c r="AN175" s="83"/>
      <c r="AO175" s="83"/>
      <c r="AP175" s="83"/>
      <c r="AQ175" s="83"/>
      <c r="AR175" s="83"/>
    </row>
    <row r="176" spans="38:44" x14ac:dyDescent="0.2">
      <c r="AL176" s="83"/>
      <c r="AM176" s="83"/>
      <c r="AN176" s="83"/>
      <c r="AO176" s="83"/>
      <c r="AP176" s="83"/>
      <c r="AQ176" s="83"/>
      <c r="AR176" s="83"/>
    </row>
    <row r="177" spans="38:44" x14ac:dyDescent="0.2">
      <c r="AL177" s="83"/>
      <c r="AM177" s="83"/>
      <c r="AN177" s="83"/>
      <c r="AO177" s="83"/>
      <c r="AP177" s="83"/>
      <c r="AQ177" s="83"/>
      <c r="AR177" s="83"/>
    </row>
    <row r="178" spans="38:44" x14ac:dyDescent="0.2">
      <c r="AL178" s="83"/>
      <c r="AM178" s="83"/>
      <c r="AN178" s="83"/>
      <c r="AO178" s="83"/>
      <c r="AP178" s="83"/>
      <c r="AQ178" s="83"/>
      <c r="AR178" s="83"/>
    </row>
    <row r="179" spans="38:44" x14ac:dyDescent="0.2">
      <c r="AL179" s="83"/>
      <c r="AM179" s="83"/>
      <c r="AN179" s="83"/>
      <c r="AO179" s="83"/>
      <c r="AP179" s="83"/>
      <c r="AQ179" s="83"/>
      <c r="AR179" s="83"/>
    </row>
    <row r="180" spans="38:44" x14ac:dyDescent="0.2">
      <c r="AL180" s="83"/>
      <c r="AM180" s="83"/>
      <c r="AN180" s="83"/>
      <c r="AO180" s="83"/>
      <c r="AP180" s="83"/>
      <c r="AQ180" s="83"/>
      <c r="AR180" s="83"/>
    </row>
    <row r="181" spans="38:44" x14ac:dyDescent="0.2">
      <c r="AL181" s="83"/>
      <c r="AM181" s="83"/>
      <c r="AN181" s="83"/>
      <c r="AO181" s="83"/>
      <c r="AP181" s="83"/>
      <c r="AQ181" s="83"/>
      <c r="AR181" s="83"/>
    </row>
    <row r="182" spans="38:44" x14ac:dyDescent="0.2">
      <c r="AL182" s="83"/>
      <c r="AM182" s="83"/>
      <c r="AN182" s="83"/>
      <c r="AO182" s="83"/>
      <c r="AP182" s="83"/>
      <c r="AQ182" s="83"/>
      <c r="AR182" s="83"/>
    </row>
    <row r="183" spans="38:44" x14ac:dyDescent="0.2">
      <c r="AL183" s="83"/>
      <c r="AM183" s="83"/>
      <c r="AN183" s="83"/>
      <c r="AO183" s="83"/>
      <c r="AP183" s="83"/>
      <c r="AQ183" s="83"/>
      <c r="AR183" s="83"/>
    </row>
    <row r="184" spans="38:44" x14ac:dyDescent="0.2">
      <c r="AL184" s="83"/>
      <c r="AM184" s="83"/>
      <c r="AN184" s="83"/>
      <c r="AO184" s="83"/>
      <c r="AP184" s="83"/>
      <c r="AQ184" s="83"/>
      <c r="AR184" s="83"/>
    </row>
    <row r="185" spans="38:44" x14ac:dyDescent="0.2">
      <c r="AL185" s="83"/>
      <c r="AM185" s="83"/>
      <c r="AN185" s="83"/>
      <c r="AO185" s="83"/>
      <c r="AP185" s="83"/>
      <c r="AQ185" s="83"/>
      <c r="AR185" s="83"/>
    </row>
    <row r="186" spans="38:44" x14ac:dyDescent="0.2">
      <c r="AL186" s="83"/>
      <c r="AM186" s="83"/>
      <c r="AN186" s="83"/>
      <c r="AO186" s="83"/>
      <c r="AP186" s="83"/>
      <c r="AQ186" s="83"/>
      <c r="AR186" s="83"/>
    </row>
    <row r="187" spans="38:44" x14ac:dyDescent="0.2">
      <c r="AL187" s="83"/>
      <c r="AM187" s="83"/>
      <c r="AN187" s="83"/>
      <c r="AO187" s="83"/>
      <c r="AP187" s="83"/>
      <c r="AQ187" s="83"/>
      <c r="AR187" s="83"/>
    </row>
    <row r="188" spans="38:44" x14ac:dyDescent="0.2">
      <c r="AL188" s="83"/>
      <c r="AM188" s="83"/>
      <c r="AN188" s="83"/>
      <c r="AO188" s="83"/>
      <c r="AP188" s="83"/>
      <c r="AQ188" s="83"/>
      <c r="AR188" s="83"/>
    </row>
    <row r="189" spans="38:44" x14ac:dyDescent="0.2">
      <c r="AL189" s="83"/>
      <c r="AM189" s="83"/>
      <c r="AN189" s="83"/>
      <c r="AO189" s="83"/>
      <c r="AP189" s="83"/>
      <c r="AQ189" s="83"/>
      <c r="AR189" s="83"/>
    </row>
    <row r="190" spans="38:44" x14ac:dyDescent="0.2">
      <c r="AL190" s="83"/>
      <c r="AM190" s="83"/>
      <c r="AN190" s="83"/>
      <c r="AO190" s="83"/>
      <c r="AP190" s="83"/>
      <c r="AQ190" s="83"/>
      <c r="AR190" s="83"/>
    </row>
    <row r="191" spans="38:44" x14ac:dyDescent="0.2">
      <c r="AL191" s="83"/>
      <c r="AM191" s="83"/>
      <c r="AN191" s="83"/>
      <c r="AO191" s="83"/>
      <c r="AP191" s="83"/>
      <c r="AQ191" s="83"/>
      <c r="AR191" s="83"/>
    </row>
    <row r="192" spans="38:44" x14ac:dyDescent="0.2">
      <c r="AL192" s="83"/>
      <c r="AM192" s="83"/>
      <c r="AN192" s="83"/>
      <c r="AO192" s="83"/>
      <c r="AP192" s="83"/>
      <c r="AQ192" s="83"/>
      <c r="AR192" s="83"/>
    </row>
    <row r="193" spans="38:44" x14ac:dyDescent="0.2">
      <c r="AL193" s="83"/>
      <c r="AM193" s="83"/>
      <c r="AN193" s="83"/>
      <c r="AO193" s="83"/>
      <c r="AP193" s="83"/>
      <c r="AQ193" s="83"/>
      <c r="AR193" s="83"/>
    </row>
    <row r="194" spans="38:44" x14ac:dyDescent="0.2">
      <c r="AL194" s="83"/>
      <c r="AM194" s="83"/>
      <c r="AN194" s="83"/>
      <c r="AO194" s="83"/>
      <c r="AP194" s="83"/>
      <c r="AQ194" s="83"/>
      <c r="AR194" s="83"/>
    </row>
    <row r="195" spans="38:44" x14ac:dyDescent="0.2">
      <c r="AL195" s="83"/>
      <c r="AM195" s="83"/>
      <c r="AN195" s="83"/>
      <c r="AO195" s="83"/>
      <c r="AP195" s="83"/>
      <c r="AQ195" s="83"/>
      <c r="AR195" s="83"/>
    </row>
    <row r="196" spans="38:44" x14ac:dyDescent="0.2">
      <c r="AL196" s="83"/>
      <c r="AM196" s="83"/>
      <c r="AN196" s="83"/>
      <c r="AO196" s="83"/>
      <c r="AP196" s="83"/>
      <c r="AQ196" s="83"/>
      <c r="AR196" s="83"/>
    </row>
    <row r="197" spans="38:44" x14ac:dyDescent="0.2">
      <c r="AL197" s="83"/>
      <c r="AM197" s="83"/>
      <c r="AN197" s="83"/>
      <c r="AO197" s="83"/>
      <c r="AP197" s="83"/>
      <c r="AQ197" s="83"/>
      <c r="AR197" s="83"/>
    </row>
    <row r="198" spans="38:44" x14ac:dyDescent="0.2">
      <c r="AL198" s="83"/>
      <c r="AM198" s="83"/>
      <c r="AN198" s="83"/>
      <c r="AO198" s="83"/>
      <c r="AP198" s="83"/>
      <c r="AQ198" s="83"/>
      <c r="AR198" s="83"/>
    </row>
    <row r="199" spans="38:44" x14ac:dyDescent="0.2">
      <c r="AL199" s="83"/>
      <c r="AM199" s="83"/>
      <c r="AN199" s="83"/>
      <c r="AO199" s="83"/>
      <c r="AP199" s="83"/>
      <c r="AQ199" s="83"/>
      <c r="AR199" s="83"/>
    </row>
    <row r="200" spans="38:44" x14ac:dyDescent="0.2">
      <c r="AL200" s="83"/>
      <c r="AM200" s="83"/>
      <c r="AN200" s="83"/>
      <c r="AO200" s="83"/>
      <c r="AP200" s="83"/>
      <c r="AQ200" s="83"/>
      <c r="AR200" s="83"/>
    </row>
    <row r="201" spans="38:44" x14ac:dyDescent="0.2">
      <c r="AL201" s="83"/>
      <c r="AM201" s="83"/>
      <c r="AN201" s="83"/>
      <c r="AO201" s="83"/>
      <c r="AP201" s="83"/>
      <c r="AQ201" s="83"/>
      <c r="AR201" s="83"/>
    </row>
    <row r="202" spans="38:44" x14ac:dyDescent="0.2">
      <c r="AL202" s="83"/>
      <c r="AM202" s="83"/>
      <c r="AN202" s="83"/>
      <c r="AO202" s="83"/>
      <c r="AP202" s="83"/>
      <c r="AQ202" s="83"/>
      <c r="AR202" s="83"/>
    </row>
    <row r="203" spans="38:44" x14ac:dyDescent="0.2">
      <c r="AL203" s="83"/>
      <c r="AM203" s="83"/>
      <c r="AN203" s="83"/>
      <c r="AO203" s="83"/>
      <c r="AP203" s="83"/>
      <c r="AQ203" s="83"/>
      <c r="AR203" s="83"/>
    </row>
    <row r="204" spans="38:44" x14ac:dyDescent="0.2">
      <c r="AL204" s="83"/>
      <c r="AM204" s="83"/>
      <c r="AN204" s="83"/>
      <c r="AO204" s="83"/>
      <c r="AP204" s="83"/>
      <c r="AQ204" s="83"/>
      <c r="AR204" s="83"/>
    </row>
    <row r="205" spans="38:44" x14ac:dyDescent="0.2">
      <c r="AL205" s="83"/>
      <c r="AM205" s="83"/>
      <c r="AN205" s="83"/>
      <c r="AO205" s="83"/>
      <c r="AP205" s="83"/>
      <c r="AQ205" s="83"/>
      <c r="AR205" s="83"/>
    </row>
    <row r="206" spans="38:44" x14ac:dyDescent="0.2">
      <c r="AL206" s="83"/>
      <c r="AM206" s="83"/>
      <c r="AN206" s="83"/>
      <c r="AO206" s="83"/>
      <c r="AP206" s="83"/>
      <c r="AQ206" s="83"/>
      <c r="AR206" s="83"/>
    </row>
    <row r="207" spans="38:44" x14ac:dyDescent="0.2">
      <c r="AL207" s="83"/>
      <c r="AM207" s="83"/>
      <c r="AN207" s="83"/>
      <c r="AO207" s="83"/>
      <c r="AP207" s="83"/>
      <c r="AQ207" s="83"/>
      <c r="AR207" s="83"/>
    </row>
    <row r="208" spans="38:44" x14ac:dyDescent="0.2">
      <c r="AL208" s="83"/>
      <c r="AM208" s="83"/>
      <c r="AN208" s="83"/>
      <c r="AO208" s="83"/>
      <c r="AP208" s="83"/>
      <c r="AQ208" s="83"/>
      <c r="AR208" s="83"/>
    </row>
    <row r="209" spans="38:44" x14ac:dyDescent="0.2">
      <c r="AL209" s="83"/>
      <c r="AM209" s="83"/>
      <c r="AN209" s="83"/>
      <c r="AO209" s="83"/>
      <c r="AP209" s="83"/>
      <c r="AQ209" s="83"/>
      <c r="AR209" s="83"/>
    </row>
    <row r="210" spans="38:44" x14ac:dyDescent="0.2">
      <c r="AL210" s="83"/>
      <c r="AM210" s="83"/>
      <c r="AN210" s="83"/>
      <c r="AO210" s="83"/>
      <c r="AP210" s="83"/>
      <c r="AQ210" s="83"/>
      <c r="AR210" s="83"/>
    </row>
    <row r="211" spans="38:44" x14ac:dyDescent="0.2">
      <c r="AL211" s="83"/>
      <c r="AM211" s="83"/>
      <c r="AN211" s="83"/>
      <c r="AO211" s="83"/>
      <c r="AP211" s="83"/>
      <c r="AQ211" s="83"/>
      <c r="AR211" s="83"/>
    </row>
    <row r="212" spans="38:44" x14ac:dyDescent="0.2">
      <c r="AL212" s="83"/>
      <c r="AM212" s="83"/>
      <c r="AN212" s="83"/>
      <c r="AO212" s="83"/>
      <c r="AP212" s="83"/>
      <c r="AQ212" s="83"/>
      <c r="AR212" s="83"/>
    </row>
    <row r="213" spans="38:44" x14ac:dyDescent="0.2">
      <c r="AL213" s="83"/>
      <c r="AM213" s="83"/>
      <c r="AN213" s="83"/>
      <c r="AO213" s="83"/>
      <c r="AP213" s="83"/>
      <c r="AQ213" s="83"/>
      <c r="AR213" s="83"/>
    </row>
    <row r="214" spans="38:44" x14ac:dyDescent="0.2">
      <c r="AL214" s="83"/>
      <c r="AM214" s="83"/>
      <c r="AN214" s="83"/>
      <c r="AO214" s="83"/>
      <c r="AP214" s="83"/>
      <c r="AQ214" s="83"/>
      <c r="AR214" s="83"/>
    </row>
    <row r="215" spans="38:44" x14ac:dyDescent="0.2">
      <c r="AL215" s="83"/>
      <c r="AM215" s="83"/>
      <c r="AN215" s="83"/>
      <c r="AO215" s="83"/>
      <c r="AP215" s="83"/>
      <c r="AQ215" s="83"/>
      <c r="AR215" s="83"/>
    </row>
    <row r="216" spans="38:44" x14ac:dyDescent="0.2">
      <c r="AL216" s="83"/>
      <c r="AM216" s="83"/>
      <c r="AN216" s="83"/>
      <c r="AO216" s="83"/>
      <c r="AP216" s="83"/>
      <c r="AQ216" s="83"/>
      <c r="AR216" s="83"/>
    </row>
    <row r="217" spans="38:44" x14ac:dyDescent="0.2">
      <c r="AL217" s="83"/>
      <c r="AM217" s="83"/>
      <c r="AN217" s="83"/>
      <c r="AO217" s="83"/>
      <c r="AP217" s="83"/>
      <c r="AQ217" s="83"/>
      <c r="AR217" s="83"/>
    </row>
    <row r="218" spans="38:44" x14ac:dyDescent="0.2">
      <c r="AL218" s="83"/>
      <c r="AM218" s="83"/>
      <c r="AN218" s="83"/>
      <c r="AO218" s="83"/>
      <c r="AP218" s="83"/>
      <c r="AQ218" s="83"/>
      <c r="AR218" s="83"/>
    </row>
    <row r="219" spans="38:44" x14ac:dyDescent="0.2">
      <c r="AL219" s="83"/>
      <c r="AM219" s="83"/>
      <c r="AN219" s="83"/>
      <c r="AO219" s="83"/>
      <c r="AP219" s="83"/>
      <c r="AQ219" s="83"/>
      <c r="AR219" s="83"/>
    </row>
    <row r="220" spans="38:44" x14ac:dyDescent="0.2">
      <c r="AL220" s="83"/>
      <c r="AM220" s="83"/>
      <c r="AN220" s="83"/>
      <c r="AO220" s="83"/>
      <c r="AP220" s="83"/>
      <c r="AQ220" s="83"/>
      <c r="AR220" s="83"/>
    </row>
    <row r="221" spans="38:44" x14ac:dyDescent="0.2">
      <c r="AL221" s="83"/>
      <c r="AM221" s="83"/>
      <c r="AN221" s="83"/>
      <c r="AO221" s="83"/>
      <c r="AP221" s="83"/>
      <c r="AQ221" s="83"/>
      <c r="AR221" s="83"/>
    </row>
    <row r="222" spans="38:44" x14ac:dyDescent="0.2">
      <c r="AL222" s="83"/>
      <c r="AM222" s="83"/>
      <c r="AN222" s="83"/>
      <c r="AO222" s="83"/>
      <c r="AP222" s="83"/>
      <c r="AQ222" s="83"/>
      <c r="AR222" s="83"/>
    </row>
    <row r="223" spans="38:44" x14ac:dyDescent="0.2">
      <c r="AL223" s="83"/>
      <c r="AM223" s="83"/>
      <c r="AN223" s="83"/>
      <c r="AO223" s="83"/>
      <c r="AP223" s="83"/>
      <c r="AQ223" s="83"/>
      <c r="AR223" s="83"/>
    </row>
    <row r="224" spans="38:44" x14ac:dyDescent="0.2">
      <c r="AL224" s="83"/>
      <c r="AM224" s="83"/>
      <c r="AN224" s="83"/>
      <c r="AO224" s="83"/>
      <c r="AP224" s="83"/>
      <c r="AQ224" s="83"/>
      <c r="AR224" s="83"/>
    </row>
    <row r="225" spans="38:44" x14ac:dyDescent="0.2">
      <c r="AL225" s="83"/>
      <c r="AM225" s="83"/>
      <c r="AN225" s="83"/>
      <c r="AO225" s="83"/>
      <c r="AP225" s="83"/>
      <c r="AQ225" s="83"/>
      <c r="AR225" s="83"/>
    </row>
    <row r="226" spans="38:44" x14ac:dyDescent="0.2">
      <c r="AL226" s="83"/>
      <c r="AM226" s="83"/>
      <c r="AN226" s="83"/>
      <c r="AO226" s="83"/>
      <c r="AP226" s="83"/>
      <c r="AQ226" s="83"/>
      <c r="AR226" s="83"/>
    </row>
    <row r="227" spans="38:44" x14ac:dyDescent="0.2">
      <c r="AL227" s="83"/>
      <c r="AM227" s="83"/>
      <c r="AN227" s="83"/>
      <c r="AO227" s="83"/>
      <c r="AP227" s="83"/>
      <c r="AQ227" s="83"/>
      <c r="AR227" s="83"/>
    </row>
    <row r="228" spans="38:44" x14ac:dyDescent="0.2">
      <c r="AL228" s="83"/>
      <c r="AM228" s="83"/>
      <c r="AN228" s="83"/>
      <c r="AO228" s="83"/>
      <c r="AP228" s="83"/>
      <c r="AQ228" s="83"/>
      <c r="AR228" s="83"/>
    </row>
    <row r="229" spans="38:44" x14ac:dyDescent="0.2">
      <c r="AL229" s="83"/>
      <c r="AM229" s="83"/>
      <c r="AN229" s="83"/>
      <c r="AO229" s="83"/>
      <c r="AP229" s="83"/>
      <c r="AQ229" s="83"/>
      <c r="AR229" s="83"/>
    </row>
    <row r="230" spans="38:44" x14ac:dyDescent="0.2">
      <c r="AL230" s="83"/>
      <c r="AM230" s="83"/>
      <c r="AN230" s="83"/>
      <c r="AO230" s="83"/>
      <c r="AP230" s="83"/>
      <c r="AQ230" s="83"/>
      <c r="AR230" s="83"/>
    </row>
    <row r="231" spans="38:44" x14ac:dyDescent="0.2">
      <c r="AL231" s="83"/>
      <c r="AM231" s="83"/>
      <c r="AN231" s="83"/>
      <c r="AO231" s="83"/>
      <c r="AP231" s="83"/>
      <c r="AQ231" s="83"/>
      <c r="AR231" s="83"/>
    </row>
    <row r="232" spans="38:44" x14ac:dyDescent="0.2">
      <c r="AL232" s="83"/>
      <c r="AM232" s="83"/>
      <c r="AN232" s="83"/>
      <c r="AO232" s="83"/>
      <c r="AP232" s="83"/>
      <c r="AQ232" s="83"/>
      <c r="AR232" s="83"/>
    </row>
    <row r="233" spans="38:44" x14ac:dyDescent="0.2">
      <c r="AL233" s="83"/>
      <c r="AM233" s="83"/>
      <c r="AN233" s="83"/>
      <c r="AO233" s="83"/>
      <c r="AP233" s="83"/>
      <c r="AQ233" s="83"/>
      <c r="AR233" s="83"/>
    </row>
    <row r="234" spans="38:44" x14ac:dyDescent="0.2">
      <c r="AL234" s="83"/>
      <c r="AM234" s="83"/>
      <c r="AN234" s="83"/>
      <c r="AO234" s="83"/>
      <c r="AP234" s="83"/>
      <c r="AQ234" s="83"/>
      <c r="AR234" s="83"/>
    </row>
    <row r="235" spans="38:44" x14ac:dyDescent="0.2">
      <c r="AL235" s="83"/>
      <c r="AM235" s="83"/>
      <c r="AN235" s="83"/>
      <c r="AO235" s="83"/>
      <c r="AP235" s="83"/>
      <c r="AQ235" s="83"/>
      <c r="AR235" s="83"/>
    </row>
    <row r="236" spans="38:44" x14ac:dyDescent="0.2">
      <c r="AL236" s="83"/>
      <c r="AM236" s="83"/>
      <c r="AN236" s="83"/>
      <c r="AO236" s="83"/>
      <c r="AP236" s="83"/>
      <c r="AQ236" s="83"/>
      <c r="AR236" s="83"/>
    </row>
    <row r="237" spans="38:44" x14ac:dyDescent="0.2">
      <c r="AL237" s="83"/>
      <c r="AM237" s="83"/>
      <c r="AN237" s="83"/>
      <c r="AO237" s="83"/>
      <c r="AP237" s="83"/>
      <c r="AQ237" s="83"/>
      <c r="AR237" s="83"/>
    </row>
    <row r="238" spans="38:44" x14ac:dyDescent="0.2">
      <c r="AL238" s="83"/>
      <c r="AM238" s="83"/>
      <c r="AN238" s="83"/>
      <c r="AO238" s="83"/>
      <c r="AP238" s="83"/>
      <c r="AQ238" s="83"/>
      <c r="AR238" s="83"/>
    </row>
    <row r="239" spans="38:44" x14ac:dyDescent="0.2">
      <c r="AL239" s="83"/>
      <c r="AM239" s="83"/>
      <c r="AN239" s="83"/>
      <c r="AO239" s="83"/>
      <c r="AP239" s="83"/>
      <c r="AQ239" s="83"/>
      <c r="AR239" s="83"/>
    </row>
    <row r="240" spans="38:44" x14ac:dyDescent="0.2">
      <c r="AL240" s="83"/>
      <c r="AM240" s="83"/>
      <c r="AN240" s="83"/>
      <c r="AO240" s="83"/>
      <c r="AP240" s="83"/>
      <c r="AQ240" s="83"/>
      <c r="AR240" s="83"/>
    </row>
    <row r="241" spans="38:44" x14ac:dyDescent="0.2">
      <c r="AL241" s="83"/>
      <c r="AM241" s="83"/>
      <c r="AN241" s="83"/>
      <c r="AO241" s="83"/>
      <c r="AP241" s="83"/>
      <c r="AQ241" s="83"/>
      <c r="AR241" s="83"/>
    </row>
    <row r="242" spans="38:44" x14ac:dyDescent="0.2">
      <c r="AL242" s="83"/>
      <c r="AM242" s="83"/>
      <c r="AN242" s="83"/>
      <c r="AO242" s="83"/>
      <c r="AP242" s="83"/>
      <c r="AQ242" s="83"/>
      <c r="AR242" s="83"/>
    </row>
    <row r="243" spans="38:44" x14ac:dyDescent="0.2">
      <c r="AL243" s="83"/>
      <c r="AM243" s="83"/>
      <c r="AN243" s="83"/>
      <c r="AO243" s="83"/>
      <c r="AP243" s="83"/>
      <c r="AQ243" s="83"/>
      <c r="AR243" s="83"/>
    </row>
    <row r="244" spans="38:44" x14ac:dyDescent="0.2">
      <c r="AL244" s="83"/>
      <c r="AM244" s="83"/>
      <c r="AN244" s="83"/>
      <c r="AO244" s="83"/>
      <c r="AP244" s="83"/>
      <c r="AQ244" s="83"/>
      <c r="AR244" s="83"/>
    </row>
    <row r="245" spans="38:44" x14ac:dyDescent="0.2">
      <c r="AL245" s="83"/>
      <c r="AM245" s="83"/>
      <c r="AN245" s="83"/>
      <c r="AO245" s="83"/>
      <c r="AP245" s="83"/>
      <c r="AQ245" s="83"/>
      <c r="AR245" s="83"/>
    </row>
    <row r="246" spans="38:44" x14ac:dyDescent="0.2">
      <c r="AL246" s="83"/>
      <c r="AM246" s="83"/>
      <c r="AN246" s="83"/>
      <c r="AO246" s="83"/>
      <c r="AP246" s="83"/>
      <c r="AQ246" s="83"/>
      <c r="AR246" s="83"/>
    </row>
    <row r="247" spans="38:44" x14ac:dyDescent="0.2">
      <c r="AL247" s="83"/>
      <c r="AM247" s="83"/>
      <c r="AN247" s="83"/>
      <c r="AO247" s="83"/>
      <c r="AP247" s="83"/>
      <c r="AQ247" s="83"/>
      <c r="AR247" s="83"/>
    </row>
    <row r="248" spans="38:44" x14ac:dyDescent="0.2">
      <c r="AL248" s="83"/>
      <c r="AM248" s="83"/>
      <c r="AN248" s="83"/>
      <c r="AO248" s="83"/>
      <c r="AP248" s="83"/>
      <c r="AQ248" s="83"/>
      <c r="AR248" s="83"/>
    </row>
    <row r="249" spans="38:44" x14ac:dyDescent="0.2">
      <c r="AL249" s="83"/>
      <c r="AM249" s="83"/>
      <c r="AN249" s="83"/>
      <c r="AO249" s="83"/>
      <c r="AP249" s="83"/>
      <c r="AQ249" s="83"/>
      <c r="AR249" s="83"/>
    </row>
    <row r="250" spans="38:44" x14ac:dyDescent="0.2">
      <c r="AL250" s="83"/>
      <c r="AM250" s="83"/>
      <c r="AN250" s="83"/>
      <c r="AO250" s="83"/>
      <c r="AP250" s="83"/>
      <c r="AQ250" s="83"/>
      <c r="AR250" s="83"/>
    </row>
    <row r="251" spans="38:44" x14ac:dyDescent="0.2">
      <c r="AL251" s="83"/>
      <c r="AM251" s="83"/>
      <c r="AN251" s="83"/>
      <c r="AO251" s="83"/>
      <c r="AP251" s="83"/>
      <c r="AQ251" s="83"/>
      <c r="AR251" s="83"/>
    </row>
    <row r="252" spans="38:44" x14ac:dyDescent="0.2">
      <c r="AL252" s="83"/>
      <c r="AM252" s="83"/>
      <c r="AN252" s="83"/>
      <c r="AO252" s="83"/>
      <c r="AP252" s="83"/>
      <c r="AQ252" s="83"/>
      <c r="AR252" s="83"/>
    </row>
    <row r="253" spans="38:44" x14ac:dyDescent="0.2">
      <c r="AL253" s="83"/>
      <c r="AM253" s="83"/>
      <c r="AN253" s="83"/>
      <c r="AO253" s="83"/>
      <c r="AP253" s="83"/>
      <c r="AQ253" s="83"/>
      <c r="AR253" s="83"/>
    </row>
    <row r="254" spans="38:44" x14ac:dyDescent="0.2">
      <c r="AL254" s="83"/>
      <c r="AM254" s="83"/>
      <c r="AN254" s="83"/>
      <c r="AO254" s="83"/>
      <c r="AP254" s="83"/>
      <c r="AQ254" s="83"/>
      <c r="AR254" s="83"/>
    </row>
    <row r="255" spans="38:44" x14ac:dyDescent="0.2">
      <c r="AL255" s="83"/>
      <c r="AM255" s="83"/>
      <c r="AN255" s="83"/>
      <c r="AO255" s="83"/>
      <c r="AP255" s="83"/>
      <c r="AQ255" s="83"/>
      <c r="AR255" s="83"/>
    </row>
    <row r="256" spans="38:44" x14ac:dyDescent="0.2">
      <c r="AL256" s="83"/>
      <c r="AM256" s="83"/>
      <c r="AN256" s="83"/>
      <c r="AO256" s="83"/>
      <c r="AP256" s="83"/>
      <c r="AQ256" s="83"/>
      <c r="AR256" s="83"/>
    </row>
    <row r="257" spans="38:44" x14ac:dyDescent="0.2">
      <c r="AL257" s="83"/>
      <c r="AM257" s="83"/>
      <c r="AN257" s="83"/>
      <c r="AO257" s="83"/>
      <c r="AP257" s="83"/>
      <c r="AQ257" s="83"/>
      <c r="AR257" s="83"/>
    </row>
    <row r="258" spans="38:44" x14ac:dyDescent="0.2">
      <c r="AL258" s="83"/>
      <c r="AM258" s="83"/>
      <c r="AN258" s="83"/>
      <c r="AO258" s="83"/>
      <c r="AP258" s="83"/>
      <c r="AQ258" s="83"/>
      <c r="AR258" s="83"/>
    </row>
    <row r="259" spans="38:44" x14ac:dyDescent="0.2">
      <c r="AL259" s="83"/>
      <c r="AM259" s="83"/>
      <c r="AN259" s="83"/>
      <c r="AO259" s="83"/>
      <c r="AP259" s="83"/>
      <c r="AQ259" s="83"/>
      <c r="AR259" s="83"/>
    </row>
    <row r="260" spans="38:44" x14ac:dyDescent="0.2">
      <c r="AL260" s="83"/>
      <c r="AM260" s="83"/>
      <c r="AN260" s="83"/>
      <c r="AO260" s="83"/>
      <c r="AP260" s="83"/>
      <c r="AQ260" s="83"/>
      <c r="AR260" s="83"/>
    </row>
    <row r="261" spans="38:44" x14ac:dyDescent="0.2">
      <c r="AL261" s="83"/>
      <c r="AM261" s="83"/>
      <c r="AN261" s="83"/>
      <c r="AO261" s="83"/>
      <c r="AP261" s="83"/>
      <c r="AQ261" s="83"/>
      <c r="AR261" s="83"/>
    </row>
    <row r="262" spans="38:44" x14ac:dyDescent="0.2">
      <c r="AL262" s="83"/>
      <c r="AM262" s="83"/>
      <c r="AN262" s="83"/>
      <c r="AO262" s="83"/>
      <c r="AP262" s="83"/>
      <c r="AQ262" s="83"/>
      <c r="AR262" s="83"/>
    </row>
    <row r="263" spans="38:44" x14ac:dyDescent="0.2">
      <c r="AL263" s="83"/>
      <c r="AM263" s="83"/>
      <c r="AN263" s="83"/>
      <c r="AO263" s="83"/>
      <c r="AP263" s="83"/>
      <c r="AQ263" s="83"/>
      <c r="AR263" s="83"/>
    </row>
    <row r="264" spans="38:44" x14ac:dyDescent="0.2">
      <c r="AL264" s="83"/>
      <c r="AM264" s="83"/>
      <c r="AN264" s="83"/>
      <c r="AO264" s="83"/>
      <c r="AP264" s="83"/>
      <c r="AQ264" s="83"/>
      <c r="AR264" s="83"/>
    </row>
    <row r="265" spans="38:44" x14ac:dyDescent="0.2">
      <c r="AL265" s="83"/>
      <c r="AM265" s="83"/>
      <c r="AN265" s="83"/>
      <c r="AO265" s="83"/>
      <c r="AP265" s="83"/>
      <c r="AQ265" s="83"/>
      <c r="AR265" s="83"/>
    </row>
    <row r="266" spans="38:44" x14ac:dyDescent="0.2">
      <c r="AL266" s="83"/>
      <c r="AM266" s="83"/>
      <c r="AN266" s="83"/>
      <c r="AO266" s="83"/>
      <c r="AP266" s="83"/>
      <c r="AQ266" s="83"/>
      <c r="AR266" s="83"/>
    </row>
    <row r="267" spans="38:44" x14ac:dyDescent="0.2">
      <c r="AL267" s="83"/>
      <c r="AM267" s="83"/>
      <c r="AN267" s="83"/>
      <c r="AO267" s="83"/>
      <c r="AP267" s="83"/>
      <c r="AQ267" s="83"/>
      <c r="AR267" s="83"/>
    </row>
    <row r="268" spans="38:44" x14ac:dyDescent="0.2">
      <c r="AL268" s="83"/>
      <c r="AM268" s="83"/>
      <c r="AN268" s="83"/>
      <c r="AO268" s="83"/>
      <c r="AP268" s="83"/>
      <c r="AQ268" s="83"/>
      <c r="AR268" s="83"/>
    </row>
    <row r="269" spans="38:44" x14ac:dyDescent="0.2">
      <c r="AL269" s="83"/>
      <c r="AM269" s="83"/>
      <c r="AN269" s="83"/>
      <c r="AO269" s="83"/>
      <c r="AP269" s="83"/>
      <c r="AQ269" s="83"/>
      <c r="AR269" s="83"/>
    </row>
    <row r="270" spans="38:44" x14ac:dyDescent="0.2">
      <c r="AL270" s="83"/>
      <c r="AM270" s="83"/>
      <c r="AN270" s="83"/>
      <c r="AO270" s="83"/>
      <c r="AP270" s="83"/>
      <c r="AQ270" s="83"/>
      <c r="AR270" s="83"/>
    </row>
    <row r="271" spans="38:44" x14ac:dyDescent="0.2">
      <c r="AL271" s="83"/>
      <c r="AM271" s="83"/>
      <c r="AN271" s="83"/>
      <c r="AO271" s="83"/>
      <c r="AP271" s="83"/>
      <c r="AQ271" s="83"/>
      <c r="AR271" s="83"/>
    </row>
    <row r="272" spans="38:44" x14ac:dyDescent="0.2">
      <c r="AL272" s="83"/>
      <c r="AM272" s="83"/>
      <c r="AN272" s="83"/>
      <c r="AO272" s="83"/>
      <c r="AP272" s="83"/>
      <c r="AQ272" s="83"/>
      <c r="AR272" s="83"/>
    </row>
    <row r="273" spans="38:44" x14ac:dyDescent="0.2">
      <c r="AL273" s="83"/>
      <c r="AM273" s="83"/>
      <c r="AN273" s="83"/>
      <c r="AO273" s="83"/>
      <c r="AP273" s="83"/>
      <c r="AQ273" s="83"/>
      <c r="AR273" s="83"/>
    </row>
    <row r="274" spans="38:44" x14ac:dyDescent="0.2">
      <c r="AL274" s="83"/>
      <c r="AM274" s="83"/>
      <c r="AN274" s="83"/>
      <c r="AO274" s="83"/>
      <c r="AP274" s="83"/>
      <c r="AQ274" s="83"/>
      <c r="AR274" s="83"/>
    </row>
    <row r="275" spans="38:44" x14ac:dyDescent="0.2">
      <c r="AL275" s="83"/>
      <c r="AM275" s="83"/>
      <c r="AN275" s="83"/>
      <c r="AO275" s="83"/>
      <c r="AP275" s="83"/>
      <c r="AQ275" s="83"/>
      <c r="AR275" s="83"/>
    </row>
    <row r="276" spans="38:44" x14ac:dyDescent="0.2">
      <c r="AL276" s="83"/>
      <c r="AM276" s="83"/>
      <c r="AN276" s="83"/>
      <c r="AO276" s="83"/>
      <c r="AP276" s="83"/>
      <c r="AQ276" s="83"/>
      <c r="AR276" s="83"/>
    </row>
    <row r="277" spans="38:44" x14ac:dyDescent="0.2">
      <c r="AL277" s="83"/>
      <c r="AM277" s="83"/>
      <c r="AN277" s="83"/>
      <c r="AO277" s="83"/>
      <c r="AP277" s="83"/>
      <c r="AQ277" s="83"/>
      <c r="AR277" s="83"/>
    </row>
    <row r="278" spans="38:44" x14ac:dyDescent="0.2">
      <c r="AL278" s="83"/>
      <c r="AM278" s="83"/>
      <c r="AN278" s="83"/>
      <c r="AO278" s="83"/>
      <c r="AP278" s="83"/>
      <c r="AQ278" s="83"/>
      <c r="AR278" s="83"/>
    </row>
    <row r="279" spans="38:44" x14ac:dyDescent="0.2">
      <c r="AL279" s="83"/>
      <c r="AM279" s="83"/>
      <c r="AN279" s="83"/>
      <c r="AO279" s="83"/>
      <c r="AP279" s="83"/>
      <c r="AQ279" s="83"/>
      <c r="AR279" s="83"/>
    </row>
    <row r="280" spans="38:44" x14ac:dyDescent="0.2">
      <c r="AL280" s="83"/>
      <c r="AM280" s="83"/>
      <c r="AN280" s="83"/>
      <c r="AO280" s="83"/>
      <c r="AP280" s="83"/>
      <c r="AQ280" s="83"/>
      <c r="AR280" s="83"/>
    </row>
    <row r="281" spans="38:44" x14ac:dyDescent="0.2">
      <c r="AL281" s="83"/>
      <c r="AM281" s="83"/>
      <c r="AN281" s="83"/>
      <c r="AO281" s="83"/>
      <c r="AP281" s="83"/>
      <c r="AQ281" s="83"/>
      <c r="AR281" s="83"/>
    </row>
    <row r="282" spans="38:44" x14ac:dyDescent="0.2">
      <c r="AL282" s="83"/>
      <c r="AM282" s="83"/>
      <c r="AN282" s="83"/>
      <c r="AO282" s="83"/>
      <c r="AP282" s="83"/>
      <c r="AQ282" s="83"/>
      <c r="AR282" s="83"/>
    </row>
    <row r="283" spans="38:44" x14ac:dyDescent="0.2">
      <c r="AL283" s="83"/>
      <c r="AM283" s="83"/>
      <c r="AN283" s="83"/>
      <c r="AO283" s="83"/>
      <c r="AP283" s="83"/>
      <c r="AQ283" s="83"/>
      <c r="AR283" s="83"/>
    </row>
    <row r="284" spans="38:44" x14ac:dyDescent="0.2">
      <c r="AL284" s="83"/>
      <c r="AM284" s="83"/>
      <c r="AN284" s="83"/>
      <c r="AO284" s="83"/>
      <c r="AP284" s="83"/>
      <c r="AQ284" s="83"/>
      <c r="AR284" s="83"/>
    </row>
    <row r="285" spans="38:44" x14ac:dyDescent="0.2">
      <c r="AL285" s="83"/>
      <c r="AM285" s="83"/>
      <c r="AN285" s="83"/>
      <c r="AO285" s="83"/>
      <c r="AP285" s="83"/>
      <c r="AQ285" s="83"/>
      <c r="AR285" s="83"/>
    </row>
    <row r="286" spans="38:44" x14ac:dyDescent="0.2">
      <c r="AL286" s="83"/>
      <c r="AM286" s="83"/>
      <c r="AN286" s="83"/>
      <c r="AO286" s="83"/>
      <c r="AP286" s="83"/>
      <c r="AQ286" s="83"/>
      <c r="AR286" s="83"/>
    </row>
    <row r="287" spans="38:44" x14ac:dyDescent="0.2">
      <c r="AL287" s="83"/>
      <c r="AM287" s="83"/>
      <c r="AN287" s="83"/>
      <c r="AO287" s="83"/>
      <c r="AP287" s="83"/>
      <c r="AQ287" s="83"/>
      <c r="AR287" s="83"/>
    </row>
    <row r="288" spans="38:44" x14ac:dyDescent="0.2">
      <c r="AL288" s="83"/>
      <c r="AM288" s="83"/>
      <c r="AN288" s="83"/>
      <c r="AO288" s="83"/>
      <c r="AP288" s="83"/>
      <c r="AQ288" s="83"/>
      <c r="AR288" s="83"/>
    </row>
    <row r="289" spans="38:44" x14ac:dyDescent="0.2">
      <c r="AL289" s="83"/>
      <c r="AM289" s="83"/>
      <c r="AN289" s="83"/>
      <c r="AO289" s="83"/>
      <c r="AP289" s="83"/>
      <c r="AQ289" s="83"/>
      <c r="AR289" s="83"/>
    </row>
    <row r="290" spans="38:44" x14ac:dyDescent="0.2">
      <c r="AL290" s="83"/>
      <c r="AM290" s="83"/>
      <c r="AN290" s="83"/>
      <c r="AO290" s="83"/>
      <c r="AP290" s="83"/>
      <c r="AQ290" s="83"/>
      <c r="AR290" s="83"/>
    </row>
    <row r="291" spans="38:44" x14ac:dyDescent="0.2">
      <c r="AL291" s="83"/>
      <c r="AM291" s="83"/>
      <c r="AN291" s="83"/>
      <c r="AO291" s="83"/>
      <c r="AP291" s="83"/>
      <c r="AQ291" s="83"/>
      <c r="AR291" s="83"/>
    </row>
    <row r="292" spans="38:44" x14ac:dyDescent="0.2">
      <c r="AL292" s="83"/>
      <c r="AM292" s="83"/>
      <c r="AN292" s="83"/>
      <c r="AO292" s="83"/>
      <c r="AP292" s="83"/>
      <c r="AQ292" s="83"/>
      <c r="AR292" s="83"/>
    </row>
    <row r="293" spans="38:44" x14ac:dyDescent="0.2">
      <c r="AL293" s="83"/>
      <c r="AM293" s="83"/>
      <c r="AN293" s="83"/>
      <c r="AO293" s="83"/>
      <c r="AP293" s="83"/>
      <c r="AQ293" s="83"/>
      <c r="AR293" s="83"/>
    </row>
    <row r="294" spans="38:44" x14ac:dyDescent="0.2">
      <c r="AL294" s="83"/>
      <c r="AM294" s="83"/>
      <c r="AN294" s="83"/>
      <c r="AO294" s="83"/>
      <c r="AP294" s="83"/>
      <c r="AQ294" s="83"/>
      <c r="AR294" s="83"/>
    </row>
    <row r="295" spans="38:44" x14ac:dyDescent="0.2">
      <c r="AL295" s="83"/>
      <c r="AM295" s="83"/>
      <c r="AN295" s="83"/>
      <c r="AO295" s="83"/>
      <c r="AP295" s="83"/>
      <c r="AQ295" s="83"/>
      <c r="AR295" s="83"/>
    </row>
    <row r="296" spans="38:44" x14ac:dyDescent="0.2">
      <c r="AL296" s="83"/>
      <c r="AM296" s="83"/>
      <c r="AN296" s="83"/>
      <c r="AO296" s="83"/>
      <c r="AP296" s="83"/>
      <c r="AQ296" s="83"/>
      <c r="AR296" s="83"/>
    </row>
    <row r="297" spans="38:44" x14ac:dyDescent="0.2">
      <c r="AL297" s="83"/>
      <c r="AM297" s="83"/>
      <c r="AN297" s="83"/>
      <c r="AO297" s="83"/>
      <c r="AP297" s="83"/>
      <c r="AQ297" s="83"/>
      <c r="AR297" s="83"/>
    </row>
    <row r="298" spans="38:44" x14ac:dyDescent="0.2">
      <c r="AL298" s="83"/>
      <c r="AM298" s="83"/>
      <c r="AN298" s="83"/>
      <c r="AO298" s="83"/>
      <c r="AP298" s="83"/>
      <c r="AQ298" s="83"/>
      <c r="AR298" s="83"/>
    </row>
    <row r="299" spans="38:44" x14ac:dyDescent="0.2">
      <c r="AL299" s="83"/>
      <c r="AM299" s="83"/>
      <c r="AN299" s="83"/>
      <c r="AO299" s="83"/>
      <c r="AP299" s="83"/>
      <c r="AQ299" s="83"/>
      <c r="AR299" s="83"/>
    </row>
    <row r="300" spans="38:44" x14ac:dyDescent="0.2">
      <c r="AL300" s="83"/>
      <c r="AM300" s="83"/>
      <c r="AN300" s="83"/>
      <c r="AO300" s="83"/>
      <c r="AP300" s="83"/>
      <c r="AQ300" s="83"/>
      <c r="AR300" s="83"/>
    </row>
    <row r="301" spans="38:44" x14ac:dyDescent="0.2">
      <c r="AL301" s="83"/>
      <c r="AM301" s="83"/>
      <c r="AN301" s="83"/>
      <c r="AO301" s="83"/>
      <c r="AP301" s="83"/>
      <c r="AQ301" s="83"/>
      <c r="AR301" s="83"/>
    </row>
    <row r="302" spans="38:44" x14ac:dyDescent="0.2">
      <c r="AL302" s="83"/>
      <c r="AM302" s="83"/>
      <c r="AN302" s="83"/>
      <c r="AO302" s="83"/>
      <c r="AP302" s="83"/>
      <c r="AQ302" s="83"/>
      <c r="AR302" s="83"/>
    </row>
    <row r="303" spans="38:44" x14ac:dyDescent="0.2">
      <c r="AL303" s="83"/>
      <c r="AM303" s="83"/>
      <c r="AN303" s="83"/>
      <c r="AO303" s="83"/>
      <c r="AP303" s="83"/>
      <c r="AQ303" s="83"/>
      <c r="AR303" s="83"/>
    </row>
    <row r="304" spans="38:44" x14ac:dyDescent="0.2">
      <c r="AL304" s="83"/>
      <c r="AM304" s="83"/>
      <c r="AN304" s="83"/>
      <c r="AO304" s="83"/>
      <c r="AP304" s="83"/>
      <c r="AQ304" s="83"/>
      <c r="AR304" s="83"/>
    </row>
    <row r="305" spans="38:44" x14ac:dyDescent="0.2">
      <c r="AL305" s="83"/>
      <c r="AM305" s="83"/>
      <c r="AN305" s="83"/>
      <c r="AO305" s="83"/>
      <c r="AP305" s="83"/>
      <c r="AQ305" s="83"/>
      <c r="AR305" s="83"/>
    </row>
    <row r="306" spans="38:44" x14ac:dyDescent="0.2">
      <c r="AL306" s="83"/>
      <c r="AM306" s="83"/>
      <c r="AN306" s="83"/>
      <c r="AO306" s="83"/>
      <c r="AP306" s="83"/>
      <c r="AQ306" s="83"/>
      <c r="AR306" s="83"/>
    </row>
    <row r="307" spans="38:44" x14ac:dyDescent="0.2">
      <c r="AL307" s="83"/>
      <c r="AM307" s="83"/>
      <c r="AN307" s="83"/>
      <c r="AO307" s="83"/>
      <c r="AP307" s="83"/>
      <c r="AQ307" s="83"/>
      <c r="AR307" s="83"/>
    </row>
    <row r="308" spans="38:44" x14ac:dyDescent="0.2">
      <c r="AL308" s="83"/>
      <c r="AM308" s="83"/>
      <c r="AN308" s="83"/>
      <c r="AO308" s="83"/>
      <c r="AP308" s="83"/>
      <c r="AQ308" s="83"/>
      <c r="AR308" s="83"/>
    </row>
    <row r="309" spans="38:44" x14ac:dyDescent="0.2">
      <c r="AL309" s="83"/>
      <c r="AM309" s="83"/>
      <c r="AN309" s="83"/>
      <c r="AO309" s="83"/>
      <c r="AP309" s="83"/>
      <c r="AQ309" s="83"/>
      <c r="AR309" s="83"/>
    </row>
    <row r="310" spans="38:44" x14ac:dyDescent="0.2">
      <c r="AL310" s="83"/>
      <c r="AM310" s="83"/>
      <c r="AN310" s="83"/>
      <c r="AO310" s="83"/>
      <c r="AP310" s="83"/>
      <c r="AQ310" s="83"/>
      <c r="AR310" s="83"/>
    </row>
    <row r="311" spans="38:44" x14ac:dyDescent="0.2">
      <c r="AL311" s="83"/>
      <c r="AM311" s="83"/>
      <c r="AN311" s="83"/>
      <c r="AO311" s="83"/>
      <c r="AP311" s="83"/>
      <c r="AQ311" s="83"/>
      <c r="AR311" s="83"/>
    </row>
    <row r="312" spans="38:44" x14ac:dyDescent="0.2">
      <c r="AL312" s="83"/>
      <c r="AM312" s="83"/>
      <c r="AN312" s="83"/>
      <c r="AO312" s="83"/>
      <c r="AP312" s="83"/>
      <c r="AQ312" s="83"/>
      <c r="AR312" s="83"/>
    </row>
    <row r="313" spans="38:44" x14ac:dyDescent="0.2">
      <c r="AL313" s="83"/>
      <c r="AM313" s="83"/>
      <c r="AN313" s="83"/>
      <c r="AO313" s="83"/>
      <c r="AP313" s="83"/>
      <c r="AQ313" s="83"/>
      <c r="AR313" s="83"/>
    </row>
    <row r="314" spans="38:44" x14ac:dyDescent="0.2">
      <c r="AL314" s="83"/>
      <c r="AM314" s="83"/>
      <c r="AN314" s="83"/>
      <c r="AO314" s="83"/>
      <c r="AP314" s="83"/>
      <c r="AQ314" s="83"/>
      <c r="AR314" s="83"/>
    </row>
    <row r="315" spans="38:44" x14ac:dyDescent="0.2">
      <c r="AL315" s="83"/>
      <c r="AM315" s="83"/>
      <c r="AN315" s="83"/>
      <c r="AO315" s="83"/>
      <c r="AP315" s="83"/>
      <c r="AQ315" s="83"/>
      <c r="AR315" s="83"/>
    </row>
    <row r="316" spans="38:44" x14ac:dyDescent="0.2">
      <c r="AL316" s="83"/>
      <c r="AM316" s="83"/>
      <c r="AN316" s="83"/>
      <c r="AO316" s="83"/>
      <c r="AP316" s="83"/>
      <c r="AQ316" s="83"/>
      <c r="AR316" s="83"/>
    </row>
    <row r="317" spans="38:44" x14ac:dyDescent="0.2">
      <c r="AL317" s="83"/>
      <c r="AM317" s="83"/>
      <c r="AN317" s="83"/>
      <c r="AO317" s="83"/>
      <c r="AP317" s="83"/>
      <c r="AQ317" s="83"/>
      <c r="AR317" s="83"/>
    </row>
    <row r="318" spans="38:44" x14ac:dyDescent="0.2">
      <c r="AL318" s="83"/>
      <c r="AM318" s="83"/>
      <c r="AN318" s="83"/>
      <c r="AO318" s="83"/>
      <c r="AP318" s="83"/>
      <c r="AQ318" s="83"/>
      <c r="AR318" s="83"/>
    </row>
    <row r="319" spans="38:44" x14ac:dyDescent="0.2">
      <c r="AL319" s="83"/>
      <c r="AM319" s="83"/>
      <c r="AN319" s="83"/>
      <c r="AO319" s="83"/>
      <c r="AP319" s="83"/>
      <c r="AQ319" s="83"/>
      <c r="AR319" s="83"/>
    </row>
    <row r="320" spans="38:44" x14ac:dyDescent="0.2">
      <c r="AL320" s="83"/>
      <c r="AM320" s="83"/>
      <c r="AN320" s="83"/>
      <c r="AO320" s="83"/>
      <c r="AP320" s="83"/>
      <c r="AQ320" s="83"/>
      <c r="AR320" s="83"/>
    </row>
    <row r="321" spans="38:44" x14ac:dyDescent="0.2">
      <c r="AL321" s="83"/>
      <c r="AM321" s="83"/>
      <c r="AN321" s="83"/>
      <c r="AO321" s="83"/>
      <c r="AP321" s="83"/>
      <c r="AQ321" s="83"/>
      <c r="AR321" s="83"/>
    </row>
    <row r="322" spans="38:44" x14ac:dyDescent="0.2">
      <c r="AL322" s="83"/>
      <c r="AM322" s="83"/>
      <c r="AN322" s="83"/>
      <c r="AO322" s="83"/>
      <c r="AP322" s="83"/>
      <c r="AQ322" s="83"/>
      <c r="AR322" s="83"/>
    </row>
    <row r="323" spans="38:44" x14ac:dyDescent="0.2">
      <c r="AL323" s="83"/>
      <c r="AM323" s="83"/>
      <c r="AN323" s="83"/>
      <c r="AO323" s="83"/>
      <c r="AP323" s="83"/>
      <c r="AQ323" s="83"/>
      <c r="AR323" s="83"/>
    </row>
    <row r="324" spans="38:44" x14ac:dyDescent="0.2">
      <c r="AL324" s="83"/>
      <c r="AM324" s="83"/>
      <c r="AN324" s="83"/>
      <c r="AO324" s="83"/>
      <c r="AP324" s="83"/>
      <c r="AQ324" s="83"/>
      <c r="AR324" s="83"/>
    </row>
    <row r="325" spans="38:44" x14ac:dyDescent="0.2">
      <c r="AL325" s="83"/>
      <c r="AM325" s="83"/>
      <c r="AN325" s="83"/>
      <c r="AO325" s="83"/>
      <c r="AP325" s="83"/>
      <c r="AQ325" s="83"/>
      <c r="AR325" s="83"/>
    </row>
    <row r="326" spans="38:44" x14ac:dyDescent="0.2">
      <c r="AL326" s="83"/>
      <c r="AM326" s="83"/>
      <c r="AN326" s="83"/>
      <c r="AO326" s="83"/>
      <c r="AP326" s="83"/>
      <c r="AQ326" s="83"/>
      <c r="AR326" s="83"/>
    </row>
    <row r="327" spans="38:44" x14ac:dyDescent="0.2">
      <c r="AL327" s="83"/>
      <c r="AM327" s="83"/>
      <c r="AN327" s="83"/>
      <c r="AO327" s="83"/>
      <c r="AP327" s="83"/>
      <c r="AQ327" s="83"/>
      <c r="AR327" s="83"/>
    </row>
    <row r="328" spans="38:44" x14ac:dyDescent="0.2">
      <c r="AL328" s="83"/>
      <c r="AM328" s="83"/>
      <c r="AN328" s="83"/>
      <c r="AO328" s="83"/>
      <c r="AP328" s="83"/>
      <c r="AQ328" s="83"/>
      <c r="AR328" s="83"/>
    </row>
    <row r="329" spans="38:44" x14ac:dyDescent="0.2">
      <c r="AL329" s="83"/>
      <c r="AM329" s="83"/>
      <c r="AN329" s="83"/>
      <c r="AO329" s="83"/>
      <c r="AP329" s="83"/>
      <c r="AQ329" s="83"/>
      <c r="AR329" s="83"/>
    </row>
    <row r="330" spans="38:44" x14ac:dyDescent="0.2">
      <c r="AL330" s="83"/>
      <c r="AM330" s="83"/>
      <c r="AN330" s="83"/>
      <c r="AO330" s="83"/>
      <c r="AP330" s="83"/>
      <c r="AQ330" s="83"/>
      <c r="AR330" s="83"/>
    </row>
    <row r="331" spans="38:44" x14ac:dyDescent="0.2">
      <c r="AL331" s="83"/>
      <c r="AM331" s="83"/>
      <c r="AN331" s="83"/>
      <c r="AO331" s="83"/>
      <c r="AP331" s="83"/>
      <c r="AQ331" s="83"/>
      <c r="AR331" s="83"/>
    </row>
    <row r="332" spans="38:44" x14ac:dyDescent="0.2">
      <c r="AL332" s="83"/>
      <c r="AM332" s="83"/>
      <c r="AN332" s="83"/>
      <c r="AO332" s="83"/>
      <c r="AP332" s="83"/>
      <c r="AQ332" s="83"/>
      <c r="AR332" s="83"/>
    </row>
    <row r="333" spans="38:44" x14ac:dyDescent="0.2">
      <c r="AL333" s="83"/>
      <c r="AM333" s="83"/>
      <c r="AN333" s="83"/>
      <c r="AO333" s="83"/>
      <c r="AP333" s="83"/>
      <c r="AQ333" s="83"/>
      <c r="AR333" s="83"/>
    </row>
    <row r="334" spans="38:44" x14ac:dyDescent="0.2">
      <c r="AL334" s="83"/>
      <c r="AM334" s="83"/>
      <c r="AN334" s="83"/>
      <c r="AO334" s="83"/>
      <c r="AP334" s="83"/>
      <c r="AQ334" s="83"/>
      <c r="AR334" s="83"/>
    </row>
    <row r="335" spans="38:44" x14ac:dyDescent="0.2">
      <c r="AL335" s="83"/>
      <c r="AM335" s="83"/>
      <c r="AN335" s="83"/>
      <c r="AO335" s="83"/>
      <c r="AP335" s="83"/>
      <c r="AQ335" s="83"/>
      <c r="AR335" s="83"/>
    </row>
    <row r="336" spans="38:44" x14ac:dyDescent="0.2">
      <c r="AL336" s="83"/>
      <c r="AM336" s="83"/>
      <c r="AN336" s="83"/>
      <c r="AO336" s="83"/>
      <c r="AP336" s="83"/>
      <c r="AQ336" s="83"/>
      <c r="AR336" s="83"/>
    </row>
    <row r="337" spans="38:44" x14ac:dyDescent="0.2">
      <c r="AL337" s="83"/>
      <c r="AM337" s="83"/>
      <c r="AN337" s="83"/>
      <c r="AO337" s="83"/>
      <c r="AP337" s="83"/>
      <c r="AQ337" s="83"/>
      <c r="AR337" s="83"/>
    </row>
    <row r="338" spans="38:44" x14ac:dyDescent="0.2">
      <c r="AL338" s="83"/>
      <c r="AM338" s="83"/>
      <c r="AN338" s="83"/>
      <c r="AO338" s="83"/>
      <c r="AP338" s="83"/>
      <c r="AQ338" s="83"/>
      <c r="AR338" s="83"/>
    </row>
    <row r="339" spans="38:44" x14ac:dyDescent="0.2">
      <c r="AL339" s="83"/>
      <c r="AM339" s="83"/>
      <c r="AN339" s="83"/>
      <c r="AO339" s="83"/>
      <c r="AP339" s="83"/>
      <c r="AQ339" s="83"/>
      <c r="AR339" s="83"/>
    </row>
    <row r="340" spans="38:44" x14ac:dyDescent="0.2">
      <c r="AL340" s="83"/>
      <c r="AM340" s="83"/>
      <c r="AN340" s="83"/>
      <c r="AO340" s="83"/>
      <c r="AP340" s="83"/>
      <c r="AQ340" s="83"/>
      <c r="AR340" s="83"/>
    </row>
    <row r="341" spans="38:44" x14ac:dyDescent="0.2">
      <c r="AL341" s="83"/>
      <c r="AM341" s="83"/>
      <c r="AN341" s="83"/>
      <c r="AO341" s="83"/>
      <c r="AP341" s="83"/>
      <c r="AQ341" s="83"/>
      <c r="AR341" s="83"/>
    </row>
    <row r="342" spans="38:44" x14ac:dyDescent="0.2">
      <c r="AL342" s="83"/>
      <c r="AM342" s="83"/>
      <c r="AN342" s="83"/>
      <c r="AO342" s="83"/>
      <c r="AP342" s="83"/>
      <c r="AQ342" s="83"/>
      <c r="AR342" s="83"/>
    </row>
    <row r="343" spans="38:44" x14ac:dyDescent="0.2">
      <c r="AL343" s="83"/>
      <c r="AM343" s="83"/>
      <c r="AN343" s="83"/>
      <c r="AO343" s="83"/>
      <c r="AP343" s="83"/>
      <c r="AQ343" s="83"/>
      <c r="AR343" s="83"/>
    </row>
    <row r="344" spans="38:44" x14ac:dyDescent="0.2">
      <c r="AL344" s="83"/>
      <c r="AM344" s="83"/>
      <c r="AN344" s="83"/>
      <c r="AO344" s="83"/>
      <c r="AP344" s="83"/>
      <c r="AQ344" s="83"/>
      <c r="AR344" s="83"/>
    </row>
    <row r="345" spans="38:44" x14ac:dyDescent="0.2">
      <c r="AL345" s="83"/>
      <c r="AM345" s="83"/>
      <c r="AN345" s="83"/>
      <c r="AO345" s="83"/>
      <c r="AP345" s="83"/>
      <c r="AQ345" s="83"/>
      <c r="AR345" s="83"/>
    </row>
    <row r="346" spans="38:44" x14ac:dyDescent="0.2">
      <c r="AL346" s="83"/>
      <c r="AM346" s="83"/>
      <c r="AN346" s="83"/>
      <c r="AO346" s="83"/>
      <c r="AP346" s="83"/>
      <c r="AQ346" s="83"/>
      <c r="AR346" s="83"/>
    </row>
    <row r="347" spans="38:44" x14ac:dyDescent="0.2">
      <c r="AL347" s="83"/>
      <c r="AM347" s="83"/>
      <c r="AN347" s="83"/>
      <c r="AO347" s="83"/>
      <c r="AP347" s="83"/>
      <c r="AQ347" s="83"/>
      <c r="AR347" s="83"/>
    </row>
    <row r="348" spans="38:44" x14ac:dyDescent="0.2">
      <c r="AL348" s="83"/>
      <c r="AM348" s="83"/>
      <c r="AN348" s="83"/>
      <c r="AO348" s="83"/>
      <c r="AP348" s="83"/>
      <c r="AQ348" s="83"/>
      <c r="AR348" s="83"/>
    </row>
    <row r="349" spans="38:44" x14ac:dyDescent="0.2">
      <c r="AL349" s="83"/>
      <c r="AM349" s="83"/>
      <c r="AN349" s="83"/>
      <c r="AO349" s="83"/>
      <c r="AP349" s="83"/>
      <c r="AQ349" s="83"/>
      <c r="AR349" s="83"/>
    </row>
    <row r="350" spans="38:44" x14ac:dyDescent="0.2">
      <c r="AL350" s="83"/>
      <c r="AM350" s="83"/>
      <c r="AN350" s="83"/>
      <c r="AO350" s="83"/>
      <c r="AP350" s="83"/>
      <c r="AQ350" s="83"/>
      <c r="AR350" s="83"/>
    </row>
    <row r="351" spans="38:44" x14ac:dyDescent="0.2">
      <c r="AL351" s="83"/>
      <c r="AM351" s="83"/>
      <c r="AN351" s="83"/>
      <c r="AO351" s="83"/>
      <c r="AP351" s="83"/>
      <c r="AQ351" s="83"/>
      <c r="AR351" s="83"/>
    </row>
    <row r="352" spans="38:44" x14ac:dyDescent="0.2">
      <c r="AL352" s="83"/>
      <c r="AM352" s="83"/>
      <c r="AN352" s="83"/>
      <c r="AO352" s="83"/>
      <c r="AP352" s="83"/>
      <c r="AQ352" s="83"/>
      <c r="AR352" s="83"/>
    </row>
    <row r="353" spans="38:44" x14ac:dyDescent="0.2">
      <c r="AL353" s="83"/>
      <c r="AM353" s="83"/>
      <c r="AN353" s="83"/>
      <c r="AO353" s="83"/>
      <c r="AP353" s="83"/>
      <c r="AQ353" s="83"/>
      <c r="AR353" s="83"/>
    </row>
    <row r="354" spans="38:44" x14ac:dyDescent="0.2">
      <c r="AL354" s="83"/>
      <c r="AM354" s="83"/>
      <c r="AN354" s="83"/>
      <c r="AO354" s="83"/>
      <c r="AP354" s="83"/>
      <c r="AQ354" s="83"/>
      <c r="AR354" s="83"/>
    </row>
    <row r="355" spans="38:44" x14ac:dyDescent="0.2">
      <c r="AL355" s="83"/>
      <c r="AM355" s="83"/>
      <c r="AN355" s="83"/>
      <c r="AO355" s="83"/>
      <c r="AP355" s="83"/>
      <c r="AQ355" s="83"/>
      <c r="AR355" s="83"/>
    </row>
    <row r="356" spans="38:44" x14ac:dyDescent="0.2">
      <c r="AL356" s="83"/>
      <c r="AM356" s="83"/>
      <c r="AN356" s="83"/>
      <c r="AO356" s="83"/>
      <c r="AP356" s="83"/>
      <c r="AQ356" s="83"/>
      <c r="AR356" s="83"/>
    </row>
    <row r="357" spans="38:44" x14ac:dyDescent="0.2">
      <c r="AL357" s="83"/>
      <c r="AM357" s="83"/>
      <c r="AN357" s="83"/>
      <c r="AO357" s="83"/>
      <c r="AP357" s="83"/>
      <c r="AQ357" s="83"/>
      <c r="AR357" s="83"/>
    </row>
    <row r="358" spans="38:44" x14ac:dyDescent="0.2">
      <c r="AL358" s="83"/>
      <c r="AM358" s="83"/>
      <c r="AN358" s="83"/>
      <c r="AO358" s="83"/>
      <c r="AP358" s="83"/>
      <c r="AQ358" s="83"/>
      <c r="AR358" s="83"/>
    </row>
    <row r="359" spans="38:44" x14ac:dyDescent="0.2">
      <c r="AL359" s="83"/>
      <c r="AM359" s="83"/>
      <c r="AN359" s="83"/>
      <c r="AO359" s="83"/>
      <c r="AP359" s="83"/>
      <c r="AQ359" s="83"/>
      <c r="AR359" s="83"/>
    </row>
    <row r="360" spans="38:44" x14ac:dyDescent="0.2">
      <c r="AL360" s="83"/>
      <c r="AM360" s="83"/>
      <c r="AN360" s="83"/>
      <c r="AO360" s="83"/>
      <c r="AP360" s="83"/>
      <c r="AQ360" s="83"/>
      <c r="AR360" s="83"/>
    </row>
    <row r="361" spans="38:44" x14ac:dyDescent="0.2">
      <c r="AL361" s="83"/>
      <c r="AM361" s="83"/>
      <c r="AN361" s="83"/>
      <c r="AO361" s="83"/>
      <c r="AP361" s="83"/>
      <c r="AQ361" s="83"/>
      <c r="AR361" s="83"/>
    </row>
    <row r="362" spans="38:44" x14ac:dyDescent="0.2">
      <c r="AL362" s="83"/>
      <c r="AM362" s="83"/>
      <c r="AN362" s="83"/>
      <c r="AO362" s="83"/>
      <c r="AP362" s="83"/>
      <c r="AQ362" s="83"/>
      <c r="AR362" s="83"/>
    </row>
    <row r="363" spans="38:44" x14ac:dyDescent="0.2">
      <c r="AL363" s="83"/>
      <c r="AM363" s="83"/>
      <c r="AN363" s="83"/>
      <c r="AO363" s="83"/>
      <c r="AP363" s="83"/>
      <c r="AQ363" s="83"/>
      <c r="AR363" s="83"/>
    </row>
    <row r="364" spans="38:44" x14ac:dyDescent="0.2">
      <c r="AL364" s="83"/>
      <c r="AM364" s="83"/>
      <c r="AN364" s="83"/>
      <c r="AO364" s="83"/>
      <c r="AP364" s="83"/>
      <c r="AQ364" s="83"/>
      <c r="AR364" s="83"/>
    </row>
    <row r="365" spans="38:44" x14ac:dyDescent="0.2">
      <c r="AL365" s="83"/>
      <c r="AM365" s="83"/>
      <c r="AN365" s="83"/>
      <c r="AO365" s="83"/>
      <c r="AP365" s="83"/>
      <c r="AQ365" s="83"/>
      <c r="AR365" s="83"/>
    </row>
    <row r="366" spans="38:44" x14ac:dyDescent="0.2">
      <c r="AL366" s="83"/>
      <c r="AM366" s="83"/>
      <c r="AN366" s="83"/>
      <c r="AO366" s="83"/>
      <c r="AP366" s="83"/>
      <c r="AQ366" s="83"/>
      <c r="AR366" s="83"/>
    </row>
    <row r="367" spans="38:44" x14ac:dyDescent="0.2">
      <c r="AL367" s="83"/>
      <c r="AM367" s="83"/>
      <c r="AN367" s="83"/>
      <c r="AO367" s="83"/>
      <c r="AP367" s="83"/>
      <c r="AQ367" s="83"/>
      <c r="AR367" s="83"/>
    </row>
    <row r="368" spans="38:44" x14ac:dyDescent="0.2">
      <c r="AL368" s="83"/>
      <c r="AM368" s="83"/>
      <c r="AN368" s="83"/>
      <c r="AO368" s="83"/>
      <c r="AP368" s="83"/>
      <c r="AQ368" s="83"/>
      <c r="AR368" s="83"/>
    </row>
    <row r="369" spans="38:44" x14ac:dyDescent="0.2">
      <c r="AL369" s="83"/>
      <c r="AM369" s="83"/>
      <c r="AN369" s="83"/>
      <c r="AO369" s="83"/>
      <c r="AP369" s="83"/>
      <c r="AQ369" s="83"/>
      <c r="AR369" s="83"/>
    </row>
    <row r="370" spans="38:44" x14ac:dyDescent="0.2">
      <c r="AL370" s="83"/>
      <c r="AM370" s="83"/>
      <c r="AN370" s="83"/>
      <c r="AO370" s="83"/>
      <c r="AP370" s="83"/>
      <c r="AQ370" s="83"/>
      <c r="AR370" s="83"/>
    </row>
    <row r="371" spans="38:44" x14ac:dyDescent="0.2">
      <c r="AL371" s="83"/>
      <c r="AM371" s="83"/>
      <c r="AN371" s="83"/>
      <c r="AO371" s="83"/>
      <c r="AP371" s="83"/>
      <c r="AQ371" s="83"/>
      <c r="AR371" s="83"/>
    </row>
    <row r="372" spans="38:44" x14ac:dyDescent="0.2">
      <c r="AL372" s="83"/>
      <c r="AM372" s="83"/>
      <c r="AN372" s="83"/>
      <c r="AO372" s="83"/>
      <c r="AP372" s="83"/>
      <c r="AQ372" s="83"/>
      <c r="AR372" s="83"/>
    </row>
    <row r="373" spans="38:44" x14ac:dyDescent="0.2">
      <c r="AL373" s="83"/>
      <c r="AM373" s="83"/>
      <c r="AN373" s="83"/>
      <c r="AO373" s="83"/>
      <c r="AP373" s="83"/>
      <c r="AQ373" s="83"/>
      <c r="AR373" s="83"/>
    </row>
    <row r="374" spans="38:44" x14ac:dyDescent="0.2">
      <c r="AL374" s="83"/>
      <c r="AM374" s="83"/>
      <c r="AN374" s="83"/>
      <c r="AO374" s="83"/>
      <c r="AP374" s="83"/>
      <c r="AQ374" s="83"/>
      <c r="AR374" s="83"/>
    </row>
    <row r="375" spans="38:44" x14ac:dyDescent="0.2">
      <c r="AL375" s="83"/>
      <c r="AM375" s="83"/>
      <c r="AN375" s="83"/>
      <c r="AO375" s="83"/>
      <c r="AP375" s="83"/>
      <c r="AQ375" s="83"/>
      <c r="AR375" s="83"/>
    </row>
    <row r="376" spans="38:44" x14ac:dyDescent="0.2">
      <c r="AL376" s="83"/>
      <c r="AM376" s="83"/>
      <c r="AN376" s="83"/>
      <c r="AO376" s="83"/>
      <c r="AP376" s="83"/>
      <c r="AQ376" s="83"/>
      <c r="AR376" s="83"/>
    </row>
    <row r="377" spans="38:44" x14ac:dyDescent="0.2">
      <c r="AL377" s="83"/>
      <c r="AM377" s="83"/>
      <c r="AN377" s="83"/>
      <c r="AO377" s="83"/>
      <c r="AP377" s="83"/>
      <c r="AQ377" s="83"/>
      <c r="AR377" s="83"/>
    </row>
    <row r="378" spans="38:44" x14ac:dyDescent="0.2">
      <c r="AL378" s="83"/>
      <c r="AM378" s="83"/>
      <c r="AN378" s="83"/>
      <c r="AO378" s="83"/>
      <c r="AP378" s="83"/>
      <c r="AQ378" s="83"/>
      <c r="AR378" s="83"/>
    </row>
    <row r="379" spans="38:44" x14ac:dyDescent="0.2">
      <c r="AL379" s="83"/>
      <c r="AM379" s="83"/>
      <c r="AN379" s="83"/>
      <c r="AO379" s="83"/>
      <c r="AP379" s="83"/>
      <c r="AQ379" s="83"/>
      <c r="AR379" s="83"/>
    </row>
    <row r="380" spans="38:44" x14ac:dyDescent="0.2">
      <c r="AL380" s="83"/>
      <c r="AM380" s="83"/>
      <c r="AN380" s="83"/>
      <c r="AO380" s="83"/>
      <c r="AP380" s="83"/>
      <c r="AQ380" s="83"/>
      <c r="AR380" s="83"/>
    </row>
    <row r="381" spans="38:44" x14ac:dyDescent="0.2">
      <c r="AL381" s="83"/>
      <c r="AM381" s="83"/>
      <c r="AN381" s="83"/>
      <c r="AO381" s="83"/>
      <c r="AP381" s="83"/>
      <c r="AQ381" s="83"/>
      <c r="AR381" s="83"/>
    </row>
    <row r="382" spans="38:44" x14ac:dyDescent="0.2">
      <c r="AL382" s="83"/>
      <c r="AM382" s="83"/>
      <c r="AN382" s="83"/>
      <c r="AO382" s="83"/>
      <c r="AP382" s="83"/>
      <c r="AQ382" s="83"/>
      <c r="AR382" s="83"/>
    </row>
    <row r="383" spans="38:44" x14ac:dyDescent="0.2">
      <c r="AL383" s="83"/>
      <c r="AM383" s="83"/>
      <c r="AN383" s="83"/>
      <c r="AO383" s="83"/>
      <c r="AP383" s="83"/>
      <c r="AQ383" s="83"/>
      <c r="AR383" s="83"/>
    </row>
    <row r="384" spans="38:44" x14ac:dyDescent="0.2">
      <c r="AL384" s="83"/>
      <c r="AM384" s="83"/>
      <c r="AN384" s="83"/>
      <c r="AO384" s="83"/>
      <c r="AP384" s="83"/>
      <c r="AQ384" s="83"/>
      <c r="AR384" s="83"/>
    </row>
    <row r="385" spans="38:44" x14ac:dyDescent="0.2">
      <c r="AL385" s="83"/>
      <c r="AM385" s="83"/>
      <c r="AN385" s="83"/>
      <c r="AO385" s="83"/>
      <c r="AP385" s="83"/>
      <c r="AQ385" s="83"/>
      <c r="AR385" s="83"/>
    </row>
    <row r="386" spans="38:44" x14ac:dyDescent="0.2">
      <c r="AL386" s="83"/>
      <c r="AM386" s="83"/>
      <c r="AN386" s="83"/>
      <c r="AO386" s="83"/>
      <c r="AP386" s="83"/>
      <c r="AQ386" s="83"/>
      <c r="AR386" s="83"/>
    </row>
    <row r="387" spans="38:44" x14ac:dyDescent="0.2">
      <c r="AL387" s="83"/>
      <c r="AM387" s="83"/>
      <c r="AN387" s="83"/>
      <c r="AO387" s="83"/>
      <c r="AP387" s="83"/>
      <c r="AQ387" s="83"/>
      <c r="AR387" s="83"/>
    </row>
    <row r="388" spans="38:44" x14ac:dyDescent="0.2">
      <c r="AL388" s="83"/>
      <c r="AM388" s="83"/>
      <c r="AN388" s="83"/>
      <c r="AO388" s="83"/>
      <c r="AP388" s="83"/>
      <c r="AQ388" s="83"/>
      <c r="AR388" s="83"/>
    </row>
    <row r="389" spans="38:44" x14ac:dyDescent="0.2">
      <c r="AL389" s="83"/>
      <c r="AM389" s="83"/>
      <c r="AN389" s="83"/>
      <c r="AO389" s="83"/>
      <c r="AP389" s="83"/>
      <c r="AQ389" s="83"/>
      <c r="AR389" s="83"/>
    </row>
    <row r="390" spans="38:44" x14ac:dyDescent="0.2">
      <c r="AL390" s="83"/>
      <c r="AM390" s="83"/>
      <c r="AN390" s="83"/>
      <c r="AO390" s="83"/>
      <c r="AP390" s="83"/>
      <c r="AQ390" s="83"/>
      <c r="AR390" s="83"/>
    </row>
    <row r="391" spans="38:44" x14ac:dyDescent="0.2">
      <c r="AL391" s="83"/>
      <c r="AM391" s="83"/>
      <c r="AN391" s="83"/>
      <c r="AO391" s="83"/>
      <c r="AP391" s="83"/>
      <c r="AQ391" s="83"/>
      <c r="AR391" s="83"/>
    </row>
    <row r="392" spans="38:44" x14ac:dyDescent="0.2">
      <c r="AL392" s="83"/>
      <c r="AM392" s="83"/>
      <c r="AN392" s="83"/>
      <c r="AO392" s="83"/>
      <c r="AP392" s="83"/>
      <c r="AQ392" s="83"/>
      <c r="AR392" s="83"/>
    </row>
    <row r="393" spans="38:44" x14ac:dyDescent="0.2">
      <c r="AL393" s="83"/>
      <c r="AM393" s="83"/>
      <c r="AN393" s="83"/>
      <c r="AO393" s="83"/>
      <c r="AP393" s="83"/>
      <c r="AQ393" s="83"/>
      <c r="AR393" s="83"/>
    </row>
    <row r="394" spans="38:44" x14ac:dyDescent="0.2">
      <c r="AL394" s="83"/>
      <c r="AM394" s="83"/>
      <c r="AN394" s="83"/>
      <c r="AO394" s="83"/>
      <c r="AP394" s="83"/>
      <c r="AQ394" s="83"/>
      <c r="AR394" s="83"/>
    </row>
    <row r="395" spans="38:44" x14ac:dyDescent="0.2">
      <c r="AL395" s="83"/>
      <c r="AM395" s="83"/>
      <c r="AN395" s="83"/>
      <c r="AO395" s="83"/>
      <c r="AP395" s="83"/>
      <c r="AQ395" s="83"/>
      <c r="AR395" s="83"/>
    </row>
    <row r="396" spans="38:44" x14ac:dyDescent="0.2">
      <c r="AL396" s="83"/>
      <c r="AM396" s="83"/>
      <c r="AN396" s="83"/>
      <c r="AO396" s="83"/>
      <c r="AP396" s="83"/>
      <c r="AQ396" s="83"/>
      <c r="AR396" s="83"/>
    </row>
    <row r="397" spans="38:44" x14ac:dyDescent="0.2">
      <c r="AL397" s="83"/>
      <c r="AM397" s="83"/>
      <c r="AN397" s="83"/>
      <c r="AO397" s="83"/>
      <c r="AP397" s="83"/>
      <c r="AQ397" s="83"/>
      <c r="AR397" s="83"/>
    </row>
    <row r="398" spans="38:44" x14ac:dyDescent="0.2">
      <c r="AL398" s="83"/>
      <c r="AM398" s="83"/>
      <c r="AN398" s="83"/>
      <c r="AO398" s="83"/>
      <c r="AP398" s="83"/>
      <c r="AQ398" s="83"/>
      <c r="AR398" s="83"/>
    </row>
    <row r="399" spans="38:44" x14ac:dyDescent="0.2">
      <c r="AL399" s="83"/>
      <c r="AM399" s="83"/>
      <c r="AN399" s="83"/>
      <c r="AO399" s="83"/>
      <c r="AP399" s="83"/>
      <c r="AQ399" s="83"/>
      <c r="AR399" s="83"/>
    </row>
    <row r="400" spans="38:44" x14ac:dyDescent="0.2">
      <c r="AL400" s="83"/>
      <c r="AM400" s="83"/>
      <c r="AN400" s="83"/>
      <c r="AO400" s="83"/>
      <c r="AP400" s="83"/>
      <c r="AQ400" s="83"/>
      <c r="AR400" s="83"/>
    </row>
    <row r="401" spans="38:44" x14ac:dyDescent="0.2">
      <c r="AL401" s="83"/>
      <c r="AM401" s="83"/>
      <c r="AN401" s="83"/>
      <c r="AO401" s="83"/>
      <c r="AP401" s="83"/>
      <c r="AQ401" s="83"/>
      <c r="AR401" s="83"/>
    </row>
    <row r="402" spans="38:44" x14ac:dyDescent="0.2">
      <c r="AL402" s="83"/>
      <c r="AM402" s="83"/>
      <c r="AN402" s="83"/>
      <c r="AO402" s="83"/>
      <c r="AP402" s="83"/>
      <c r="AQ402" s="83"/>
      <c r="AR402" s="83"/>
    </row>
    <row r="403" spans="38:44" x14ac:dyDescent="0.2">
      <c r="AL403" s="83"/>
      <c r="AM403" s="83"/>
      <c r="AN403" s="83"/>
      <c r="AO403" s="83"/>
      <c r="AP403" s="83"/>
      <c r="AQ403" s="83"/>
      <c r="AR403" s="83"/>
    </row>
    <row r="404" spans="38:44" x14ac:dyDescent="0.2">
      <c r="AL404" s="83"/>
      <c r="AM404" s="83"/>
      <c r="AN404" s="83"/>
      <c r="AO404" s="83"/>
      <c r="AP404" s="83"/>
      <c r="AQ404" s="83"/>
      <c r="AR404" s="83"/>
    </row>
    <row r="405" spans="38:44" x14ac:dyDescent="0.2">
      <c r="AL405" s="83"/>
      <c r="AM405" s="83"/>
      <c r="AN405" s="83"/>
      <c r="AO405" s="83"/>
      <c r="AP405" s="83"/>
      <c r="AQ405" s="83"/>
      <c r="AR405" s="83"/>
    </row>
    <row r="406" spans="38:44" x14ac:dyDescent="0.2">
      <c r="AL406" s="83"/>
      <c r="AM406" s="83"/>
      <c r="AN406" s="83"/>
      <c r="AO406" s="83"/>
      <c r="AP406" s="83"/>
      <c r="AQ406" s="83"/>
      <c r="AR406" s="83"/>
    </row>
    <row r="407" spans="38:44" x14ac:dyDescent="0.2">
      <c r="AL407" s="83"/>
      <c r="AM407" s="83"/>
      <c r="AN407" s="83"/>
      <c r="AO407" s="83"/>
      <c r="AP407" s="83"/>
      <c r="AQ407" s="83"/>
      <c r="AR407" s="83"/>
    </row>
    <row r="408" spans="38:44" x14ac:dyDescent="0.2">
      <c r="AL408" s="83"/>
      <c r="AM408" s="83"/>
      <c r="AN408" s="83"/>
      <c r="AO408" s="83"/>
      <c r="AP408" s="83"/>
      <c r="AQ408" s="83"/>
      <c r="AR408" s="83"/>
    </row>
    <row r="409" spans="38:44" x14ac:dyDescent="0.2">
      <c r="AL409" s="83"/>
      <c r="AM409" s="83"/>
      <c r="AN409" s="83"/>
      <c r="AO409" s="83"/>
      <c r="AP409" s="83"/>
      <c r="AQ409" s="83"/>
      <c r="AR409" s="83"/>
    </row>
    <row r="410" spans="38:44" x14ac:dyDescent="0.2">
      <c r="AL410" s="83"/>
      <c r="AM410" s="83"/>
      <c r="AN410" s="83"/>
      <c r="AO410" s="83"/>
      <c r="AP410" s="83"/>
      <c r="AQ410" s="83"/>
      <c r="AR410" s="83"/>
    </row>
    <row r="411" spans="38:44" x14ac:dyDescent="0.2">
      <c r="AL411" s="83"/>
      <c r="AM411" s="83"/>
      <c r="AN411" s="83"/>
      <c r="AO411" s="83"/>
      <c r="AP411" s="83"/>
      <c r="AQ411" s="83"/>
      <c r="AR411" s="83"/>
    </row>
    <row r="412" spans="38:44" x14ac:dyDescent="0.2">
      <c r="AL412" s="83"/>
      <c r="AM412" s="83"/>
      <c r="AN412" s="83"/>
      <c r="AO412" s="83"/>
      <c r="AP412" s="83"/>
      <c r="AQ412" s="83"/>
      <c r="AR412" s="83"/>
    </row>
    <row r="413" spans="38:44" x14ac:dyDescent="0.2">
      <c r="AL413" s="83"/>
      <c r="AM413" s="83"/>
      <c r="AN413" s="83"/>
      <c r="AO413" s="83"/>
      <c r="AP413" s="83"/>
      <c r="AQ413" s="83"/>
      <c r="AR413" s="83"/>
    </row>
    <row r="414" spans="38:44" x14ac:dyDescent="0.2">
      <c r="AL414" s="83"/>
      <c r="AM414" s="83"/>
      <c r="AN414" s="83"/>
      <c r="AO414" s="83"/>
      <c r="AP414" s="83"/>
      <c r="AQ414" s="83"/>
      <c r="AR414" s="83"/>
    </row>
    <row r="415" spans="38:44" x14ac:dyDescent="0.2">
      <c r="AL415" s="83"/>
      <c r="AM415" s="83"/>
      <c r="AN415" s="83"/>
      <c r="AO415" s="83"/>
      <c r="AP415" s="83"/>
      <c r="AQ415" s="83"/>
      <c r="AR415" s="83"/>
    </row>
    <row r="416" spans="38:44" x14ac:dyDescent="0.2">
      <c r="AL416" s="83"/>
      <c r="AM416" s="83"/>
      <c r="AN416" s="83"/>
      <c r="AO416" s="83"/>
      <c r="AP416" s="83"/>
      <c r="AQ416" s="83"/>
      <c r="AR416" s="83"/>
    </row>
    <row r="417" spans="38:44" x14ac:dyDescent="0.2">
      <c r="AL417" s="83"/>
      <c r="AM417" s="83"/>
      <c r="AN417" s="83"/>
      <c r="AO417" s="83"/>
      <c r="AP417" s="83"/>
      <c r="AQ417" s="83"/>
      <c r="AR417" s="83"/>
    </row>
    <row r="418" spans="38:44" x14ac:dyDescent="0.2">
      <c r="AL418" s="83"/>
      <c r="AM418" s="83"/>
      <c r="AN418" s="83"/>
      <c r="AO418" s="83"/>
      <c r="AP418" s="83"/>
      <c r="AQ418" s="83"/>
      <c r="AR418" s="83"/>
    </row>
    <row r="419" spans="38:44" x14ac:dyDescent="0.2">
      <c r="AL419" s="83"/>
      <c r="AM419" s="83"/>
      <c r="AN419" s="83"/>
      <c r="AO419" s="83"/>
      <c r="AP419" s="83"/>
      <c r="AQ419" s="83"/>
      <c r="AR419" s="83"/>
    </row>
    <row r="420" spans="38:44" x14ac:dyDescent="0.2">
      <c r="AL420" s="83"/>
      <c r="AM420" s="83"/>
      <c r="AN420" s="83"/>
      <c r="AO420" s="83"/>
      <c r="AP420" s="83"/>
      <c r="AQ420" s="83"/>
      <c r="AR420" s="83"/>
    </row>
    <row r="421" spans="38:44" x14ac:dyDescent="0.2">
      <c r="AL421" s="83"/>
      <c r="AM421" s="83"/>
      <c r="AN421" s="83"/>
      <c r="AO421" s="83"/>
      <c r="AP421" s="83"/>
      <c r="AQ421" s="83"/>
      <c r="AR421" s="83"/>
    </row>
    <row r="422" spans="38:44" x14ac:dyDescent="0.2">
      <c r="AL422" s="83"/>
      <c r="AM422" s="83"/>
      <c r="AN422" s="83"/>
      <c r="AO422" s="83"/>
      <c r="AP422" s="83"/>
      <c r="AQ422" s="83"/>
      <c r="AR422" s="83"/>
    </row>
    <row r="423" spans="38:44" x14ac:dyDescent="0.2">
      <c r="AL423" s="83"/>
      <c r="AM423" s="83"/>
      <c r="AN423" s="83"/>
      <c r="AO423" s="83"/>
      <c r="AP423" s="83"/>
      <c r="AQ423" s="83"/>
      <c r="AR423" s="83"/>
    </row>
    <row r="424" spans="38:44" x14ac:dyDescent="0.2">
      <c r="AL424" s="83"/>
      <c r="AM424" s="83"/>
      <c r="AN424" s="83"/>
      <c r="AO424" s="83"/>
      <c r="AP424" s="83"/>
      <c r="AQ424" s="83"/>
      <c r="AR424" s="83"/>
    </row>
    <row r="425" spans="38:44" x14ac:dyDescent="0.2">
      <c r="AL425" s="83"/>
      <c r="AM425" s="83"/>
      <c r="AN425" s="83"/>
      <c r="AO425" s="83"/>
      <c r="AP425" s="83"/>
      <c r="AQ425" s="83"/>
      <c r="AR425" s="83"/>
    </row>
    <row r="426" spans="38:44" x14ac:dyDescent="0.2">
      <c r="AL426" s="83"/>
      <c r="AM426" s="83"/>
      <c r="AN426" s="83"/>
      <c r="AO426" s="83"/>
      <c r="AP426" s="83"/>
      <c r="AQ426" s="83"/>
      <c r="AR426" s="83"/>
    </row>
    <row r="427" spans="38:44" x14ac:dyDescent="0.2">
      <c r="AL427" s="83"/>
      <c r="AM427" s="83"/>
      <c r="AN427" s="83"/>
      <c r="AO427" s="83"/>
      <c r="AP427" s="83"/>
      <c r="AQ427" s="83"/>
      <c r="AR427" s="83"/>
    </row>
    <row r="428" spans="38:44" x14ac:dyDescent="0.2">
      <c r="AL428" s="83"/>
      <c r="AM428" s="83"/>
      <c r="AN428" s="83"/>
      <c r="AO428" s="83"/>
      <c r="AP428" s="83"/>
      <c r="AQ428" s="83"/>
      <c r="AR428" s="83"/>
    </row>
    <row r="429" spans="38:44" x14ac:dyDescent="0.2">
      <c r="AL429" s="83"/>
      <c r="AM429" s="83"/>
      <c r="AN429" s="83"/>
      <c r="AO429" s="83"/>
      <c r="AP429" s="83"/>
      <c r="AQ429" s="83"/>
      <c r="AR429" s="83"/>
    </row>
    <row r="430" spans="38:44" x14ac:dyDescent="0.2">
      <c r="AL430" s="83"/>
      <c r="AM430" s="83"/>
      <c r="AN430" s="83"/>
      <c r="AO430" s="83"/>
      <c r="AP430" s="83"/>
      <c r="AQ430" s="83"/>
      <c r="AR430" s="83"/>
    </row>
    <row r="431" spans="38:44" x14ac:dyDescent="0.2">
      <c r="AL431" s="83"/>
      <c r="AM431" s="83"/>
      <c r="AN431" s="83"/>
      <c r="AO431" s="83"/>
      <c r="AP431" s="83"/>
      <c r="AQ431" s="83"/>
      <c r="AR431" s="83"/>
    </row>
    <row r="432" spans="38:44" x14ac:dyDescent="0.2">
      <c r="AL432" s="83"/>
      <c r="AM432" s="83"/>
      <c r="AN432" s="83"/>
      <c r="AO432" s="83"/>
      <c r="AP432" s="83"/>
      <c r="AQ432" s="83"/>
      <c r="AR432" s="83"/>
    </row>
    <row r="433" spans="38:44" x14ac:dyDescent="0.2">
      <c r="AL433" s="83"/>
      <c r="AM433" s="83"/>
      <c r="AN433" s="83"/>
      <c r="AO433" s="83"/>
      <c r="AP433" s="83"/>
      <c r="AQ433" s="83"/>
      <c r="AR433" s="83"/>
    </row>
    <row r="434" spans="38:44" x14ac:dyDescent="0.2">
      <c r="AL434" s="83"/>
      <c r="AM434" s="83"/>
      <c r="AN434" s="83"/>
      <c r="AO434" s="83"/>
      <c r="AP434" s="83"/>
      <c r="AQ434" s="83"/>
      <c r="AR434" s="83"/>
    </row>
    <row r="435" spans="38:44" x14ac:dyDescent="0.2">
      <c r="AL435" s="83"/>
      <c r="AM435" s="83"/>
      <c r="AN435" s="83"/>
      <c r="AO435" s="83"/>
      <c r="AP435" s="83"/>
      <c r="AQ435" s="83"/>
      <c r="AR435" s="83"/>
    </row>
    <row r="436" spans="38:44" x14ac:dyDescent="0.2">
      <c r="AL436" s="83"/>
      <c r="AM436" s="83"/>
      <c r="AN436" s="83"/>
      <c r="AO436" s="83"/>
      <c r="AP436" s="83"/>
      <c r="AQ436" s="83"/>
      <c r="AR436" s="83"/>
    </row>
    <row r="437" spans="38:44" x14ac:dyDescent="0.2">
      <c r="AL437" s="83"/>
      <c r="AM437" s="83"/>
      <c r="AN437" s="83"/>
      <c r="AO437" s="83"/>
      <c r="AP437" s="83"/>
      <c r="AQ437" s="83"/>
      <c r="AR437" s="83"/>
    </row>
    <row r="438" spans="38:44" x14ac:dyDescent="0.2">
      <c r="AL438" s="83"/>
      <c r="AM438" s="83"/>
      <c r="AN438" s="83"/>
      <c r="AO438" s="83"/>
      <c r="AP438" s="83"/>
      <c r="AQ438" s="83"/>
      <c r="AR438" s="83"/>
    </row>
    <row r="439" spans="38:44" x14ac:dyDescent="0.2">
      <c r="AL439" s="83"/>
      <c r="AM439" s="83"/>
      <c r="AN439" s="83"/>
      <c r="AO439" s="83"/>
      <c r="AP439" s="83"/>
      <c r="AQ439" s="83"/>
      <c r="AR439" s="83"/>
    </row>
    <row r="440" spans="38:44" x14ac:dyDescent="0.2">
      <c r="AL440" s="83"/>
      <c r="AM440" s="83"/>
      <c r="AN440" s="83"/>
      <c r="AO440" s="83"/>
      <c r="AP440" s="83"/>
      <c r="AQ440" s="83"/>
      <c r="AR440" s="83"/>
    </row>
    <row r="441" spans="38:44" x14ac:dyDescent="0.2">
      <c r="AL441" s="83"/>
      <c r="AM441" s="83"/>
      <c r="AN441" s="83"/>
      <c r="AO441" s="83"/>
      <c r="AP441" s="83"/>
      <c r="AQ441" s="83"/>
      <c r="AR441" s="83"/>
    </row>
    <row r="442" spans="38:44" x14ac:dyDescent="0.2">
      <c r="AL442" s="83"/>
      <c r="AM442" s="83"/>
      <c r="AN442" s="83"/>
      <c r="AO442" s="83"/>
      <c r="AP442" s="83"/>
      <c r="AQ442" s="83"/>
      <c r="AR442" s="83"/>
    </row>
    <row r="443" spans="38:44" x14ac:dyDescent="0.2">
      <c r="AL443" s="83"/>
      <c r="AM443" s="83"/>
      <c r="AN443" s="83"/>
      <c r="AO443" s="83"/>
      <c r="AP443" s="83"/>
      <c r="AQ443" s="83"/>
      <c r="AR443" s="83"/>
    </row>
    <row r="444" spans="38:44" x14ac:dyDescent="0.2">
      <c r="AL444" s="83"/>
      <c r="AM444" s="83"/>
      <c r="AN444" s="83"/>
      <c r="AO444" s="83"/>
      <c r="AP444" s="83"/>
      <c r="AQ444" s="83"/>
      <c r="AR444" s="83"/>
    </row>
    <row r="445" spans="38:44" x14ac:dyDescent="0.2">
      <c r="AL445" s="83"/>
      <c r="AM445" s="83"/>
      <c r="AN445" s="83"/>
      <c r="AO445" s="83"/>
      <c r="AP445" s="83"/>
      <c r="AQ445" s="83"/>
      <c r="AR445" s="83"/>
    </row>
    <row r="446" spans="38:44" x14ac:dyDescent="0.2">
      <c r="AL446" s="83"/>
      <c r="AM446" s="83"/>
      <c r="AN446" s="83"/>
      <c r="AO446" s="83"/>
      <c r="AP446" s="83"/>
      <c r="AQ446" s="83"/>
      <c r="AR446" s="83"/>
    </row>
    <row r="447" spans="38:44" x14ac:dyDescent="0.2">
      <c r="AL447" s="83"/>
      <c r="AM447" s="83"/>
      <c r="AN447" s="83"/>
      <c r="AO447" s="83"/>
      <c r="AP447" s="83"/>
      <c r="AQ447" s="83"/>
      <c r="AR447" s="83"/>
    </row>
    <row r="448" spans="38:44" x14ac:dyDescent="0.2">
      <c r="AL448" s="83"/>
      <c r="AM448" s="83"/>
      <c r="AN448" s="83"/>
      <c r="AO448" s="83"/>
      <c r="AP448" s="83"/>
      <c r="AQ448" s="83"/>
      <c r="AR448" s="83"/>
    </row>
    <row r="449" spans="38:44" x14ac:dyDescent="0.2">
      <c r="AL449" s="83"/>
      <c r="AM449" s="83"/>
      <c r="AN449" s="83"/>
      <c r="AO449" s="83"/>
      <c r="AP449" s="83"/>
      <c r="AQ449" s="83"/>
      <c r="AR449" s="83"/>
    </row>
    <row r="450" spans="38:44" x14ac:dyDescent="0.2">
      <c r="AL450" s="83"/>
      <c r="AM450" s="83"/>
      <c r="AN450" s="83"/>
      <c r="AO450" s="83"/>
      <c r="AP450" s="83"/>
      <c r="AQ450" s="83"/>
      <c r="AR450" s="83"/>
    </row>
    <row r="451" spans="38:44" x14ac:dyDescent="0.2">
      <c r="AL451" s="83"/>
      <c r="AM451" s="83"/>
      <c r="AN451" s="83"/>
      <c r="AO451" s="83"/>
      <c r="AP451" s="83"/>
      <c r="AQ451" s="83"/>
      <c r="AR451" s="83"/>
    </row>
    <row r="452" spans="38:44" x14ac:dyDescent="0.2">
      <c r="AL452" s="83"/>
      <c r="AM452" s="83"/>
      <c r="AN452" s="83"/>
      <c r="AO452" s="83"/>
      <c r="AP452" s="83"/>
      <c r="AQ452" s="83"/>
      <c r="AR452" s="83"/>
    </row>
    <row r="453" spans="38:44" x14ac:dyDescent="0.2">
      <c r="AL453" s="83"/>
      <c r="AM453" s="83"/>
      <c r="AN453" s="83"/>
      <c r="AO453" s="83"/>
      <c r="AP453" s="83"/>
      <c r="AQ453" s="83"/>
      <c r="AR453" s="83"/>
    </row>
    <row r="454" spans="38:44" x14ac:dyDescent="0.2">
      <c r="AL454" s="83"/>
      <c r="AM454" s="83"/>
      <c r="AN454" s="83"/>
      <c r="AO454" s="83"/>
      <c r="AP454" s="83"/>
      <c r="AQ454" s="83"/>
      <c r="AR454" s="83"/>
    </row>
    <row r="455" spans="38:44" x14ac:dyDescent="0.2">
      <c r="AL455" s="83"/>
      <c r="AM455" s="83"/>
      <c r="AN455" s="83"/>
      <c r="AO455" s="83"/>
      <c r="AP455" s="83"/>
      <c r="AQ455" s="83"/>
      <c r="AR455" s="83"/>
    </row>
    <row r="456" spans="38:44" x14ac:dyDescent="0.2">
      <c r="AL456" s="83"/>
      <c r="AM456" s="83"/>
      <c r="AN456" s="83"/>
      <c r="AO456" s="83"/>
      <c r="AP456" s="83"/>
      <c r="AQ456" s="83"/>
      <c r="AR456" s="83"/>
    </row>
    <row r="457" spans="38:44" x14ac:dyDescent="0.2">
      <c r="AL457" s="83"/>
      <c r="AM457" s="83"/>
      <c r="AN457" s="83"/>
      <c r="AO457" s="83"/>
      <c r="AP457" s="83"/>
      <c r="AQ457" s="83"/>
      <c r="AR457" s="83"/>
    </row>
    <row r="458" spans="38:44" x14ac:dyDescent="0.2">
      <c r="AL458" s="83"/>
      <c r="AM458" s="83"/>
      <c r="AN458" s="83"/>
      <c r="AO458" s="83"/>
      <c r="AP458" s="83"/>
      <c r="AQ458" s="83"/>
      <c r="AR458" s="83"/>
    </row>
    <row r="459" spans="38:44" x14ac:dyDescent="0.2">
      <c r="AL459" s="83"/>
      <c r="AM459" s="83"/>
      <c r="AN459" s="83"/>
      <c r="AO459" s="83"/>
      <c r="AP459" s="83"/>
      <c r="AQ459" s="83"/>
      <c r="AR459" s="83"/>
    </row>
    <row r="460" spans="38:44" x14ac:dyDescent="0.2">
      <c r="AL460" s="83"/>
      <c r="AM460" s="83"/>
      <c r="AN460" s="83"/>
      <c r="AO460" s="83"/>
      <c r="AP460" s="83"/>
      <c r="AQ460" s="83"/>
      <c r="AR460" s="83"/>
    </row>
    <row r="461" spans="38:44" x14ac:dyDescent="0.2">
      <c r="AL461" s="83"/>
      <c r="AM461" s="83"/>
      <c r="AN461" s="83"/>
      <c r="AO461" s="83"/>
      <c r="AP461" s="83"/>
      <c r="AQ461" s="83"/>
      <c r="AR461" s="83"/>
    </row>
    <row r="462" spans="38:44" x14ac:dyDescent="0.2">
      <c r="AL462" s="83"/>
      <c r="AM462" s="83"/>
      <c r="AN462" s="83"/>
      <c r="AO462" s="83"/>
      <c r="AP462" s="83"/>
      <c r="AQ462" s="83"/>
      <c r="AR462" s="83"/>
    </row>
    <row r="463" spans="38:44" x14ac:dyDescent="0.2">
      <c r="AL463" s="83"/>
      <c r="AM463" s="83"/>
      <c r="AN463" s="83"/>
      <c r="AO463" s="83"/>
      <c r="AP463" s="83"/>
      <c r="AQ463" s="83"/>
      <c r="AR463" s="83"/>
    </row>
    <row r="464" spans="38:44" x14ac:dyDescent="0.2">
      <c r="AL464" s="83"/>
      <c r="AM464" s="83"/>
      <c r="AN464" s="83"/>
      <c r="AO464" s="83"/>
      <c r="AP464" s="83"/>
      <c r="AQ464" s="83"/>
      <c r="AR464" s="83"/>
    </row>
    <row r="465" spans="38:44" x14ac:dyDescent="0.2">
      <c r="AL465" s="83"/>
      <c r="AM465" s="83"/>
      <c r="AN465" s="83"/>
      <c r="AO465" s="83"/>
      <c r="AP465" s="83"/>
      <c r="AQ465" s="83"/>
      <c r="AR465" s="83"/>
    </row>
    <row r="466" spans="38:44" x14ac:dyDescent="0.2">
      <c r="AL466" s="83"/>
      <c r="AM466" s="83"/>
      <c r="AN466" s="83"/>
      <c r="AO466" s="83"/>
      <c r="AP466" s="83"/>
      <c r="AQ466" s="83"/>
      <c r="AR466" s="83"/>
    </row>
    <row r="467" spans="38:44" x14ac:dyDescent="0.2">
      <c r="AL467" s="83"/>
      <c r="AM467" s="83"/>
      <c r="AN467" s="83"/>
      <c r="AO467" s="83"/>
      <c r="AP467" s="83"/>
      <c r="AQ467" s="83"/>
      <c r="AR467" s="83"/>
    </row>
    <row r="468" spans="38:44" x14ac:dyDescent="0.2">
      <c r="AL468" s="83"/>
      <c r="AM468" s="83"/>
      <c r="AN468" s="83"/>
      <c r="AO468" s="83"/>
      <c r="AP468" s="83"/>
      <c r="AQ468" s="83"/>
      <c r="AR468" s="83"/>
    </row>
    <row r="469" spans="38:44" x14ac:dyDescent="0.2">
      <c r="AL469" s="83"/>
      <c r="AM469" s="83"/>
      <c r="AN469" s="83"/>
      <c r="AO469" s="83"/>
      <c r="AP469" s="83"/>
      <c r="AQ469" s="83"/>
      <c r="AR469" s="83"/>
    </row>
    <row r="470" spans="38:44" x14ac:dyDescent="0.2">
      <c r="AL470" s="83"/>
      <c r="AM470" s="83"/>
      <c r="AN470" s="83"/>
      <c r="AO470" s="83"/>
      <c r="AP470" s="83"/>
      <c r="AQ470" s="83"/>
      <c r="AR470" s="83"/>
    </row>
    <row r="471" spans="38:44" x14ac:dyDescent="0.2">
      <c r="AL471" s="83"/>
      <c r="AM471" s="83"/>
      <c r="AN471" s="83"/>
      <c r="AO471" s="83"/>
      <c r="AP471" s="83"/>
      <c r="AQ471" s="83"/>
      <c r="AR471" s="83"/>
    </row>
    <row r="472" spans="38:44" x14ac:dyDescent="0.2">
      <c r="AL472" s="83"/>
      <c r="AM472" s="83"/>
      <c r="AN472" s="83"/>
      <c r="AO472" s="83"/>
      <c r="AP472" s="83"/>
      <c r="AQ472" s="83"/>
      <c r="AR472" s="83"/>
    </row>
    <row r="473" spans="38:44" x14ac:dyDescent="0.2">
      <c r="AL473" s="83"/>
      <c r="AM473" s="83"/>
      <c r="AN473" s="83"/>
      <c r="AO473" s="83"/>
      <c r="AP473" s="83"/>
      <c r="AQ473" s="83"/>
      <c r="AR473" s="83"/>
    </row>
    <row r="474" spans="38:44" x14ac:dyDescent="0.2">
      <c r="AL474" s="83"/>
      <c r="AM474" s="83"/>
      <c r="AN474" s="83"/>
      <c r="AO474" s="83"/>
      <c r="AP474" s="83"/>
      <c r="AQ474" s="83"/>
      <c r="AR474" s="83"/>
    </row>
    <row r="475" spans="38:44" x14ac:dyDescent="0.2">
      <c r="AL475" s="83"/>
      <c r="AM475" s="83"/>
      <c r="AN475" s="83"/>
      <c r="AO475" s="83"/>
      <c r="AP475" s="83"/>
      <c r="AQ475" s="83"/>
      <c r="AR475" s="83"/>
    </row>
    <row r="476" spans="38:44" x14ac:dyDescent="0.2">
      <c r="AL476" s="83"/>
      <c r="AM476" s="83"/>
      <c r="AN476" s="83"/>
      <c r="AO476" s="83"/>
      <c r="AP476" s="83"/>
      <c r="AQ476" s="83"/>
      <c r="AR476" s="83"/>
    </row>
    <row r="477" spans="38:44" x14ac:dyDescent="0.2">
      <c r="AL477" s="83"/>
      <c r="AM477" s="83"/>
      <c r="AN477" s="83"/>
      <c r="AO477" s="83"/>
      <c r="AP477" s="83"/>
      <c r="AQ477" s="83"/>
      <c r="AR477" s="83"/>
    </row>
    <row r="478" spans="38:44" x14ac:dyDescent="0.2">
      <c r="AL478" s="83"/>
      <c r="AM478" s="83"/>
      <c r="AN478" s="83"/>
      <c r="AO478" s="83"/>
      <c r="AP478" s="83"/>
      <c r="AQ478" s="83"/>
      <c r="AR478" s="83"/>
    </row>
    <row r="479" spans="38:44" x14ac:dyDescent="0.2">
      <c r="AL479" s="83"/>
      <c r="AM479" s="83"/>
      <c r="AN479" s="83"/>
      <c r="AO479" s="83"/>
      <c r="AP479" s="83"/>
      <c r="AQ479" s="83"/>
      <c r="AR479" s="83"/>
    </row>
    <row r="480" spans="38:44" x14ac:dyDescent="0.2">
      <c r="AL480" s="83"/>
      <c r="AM480" s="83"/>
      <c r="AN480" s="83"/>
      <c r="AO480" s="83"/>
      <c r="AP480" s="83"/>
      <c r="AQ480" s="83"/>
      <c r="AR480" s="83"/>
    </row>
    <row r="481" spans="38:44" x14ac:dyDescent="0.2">
      <c r="AL481" s="83"/>
      <c r="AM481" s="83"/>
      <c r="AN481" s="83"/>
      <c r="AO481" s="83"/>
      <c r="AP481" s="83"/>
      <c r="AQ481" s="83"/>
      <c r="AR481" s="83"/>
    </row>
    <row r="482" spans="38:44" x14ac:dyDescent="0.2">
      <c r="AL482" s="83"/>
      <c r="AM482" s="83"/>
      <c r="AN482" s="83"/>
      <c r="AO482" s="83"/>
      <c r="AP482" s="83"/>
      <c r="AQ482" s="83"/>
      <c r="AR482" s="83"/>
    </row>
    <row r="483" spans="38:44" x14ac:dyDescent="0.2">
      <c r="AL483" s="83"/>
      <c r="AM483" s="83"/>
      <c r="AN483" s="83"/>
      <c r="AO483" s="83"/>
      <c r="AP483" s="83"/>
      <c r="AQ483" s="83"/>
      <c r="AR483" s="83"/>
    </row>
    <row r="484" spans="38:44" x14ac:dyDescent="0.2">
      <c r="AL484" s="83"/>
      <c r="AM484" s="83"/>
      <c r="AN484" s="83"/>
      <c r="AO484" s="83"/>
      <c r="AP484" s="83"/>
      <c r="AQ484" s="83"/>
      <c r="AR484" s="83"/>
    </row>
    <row r="485" spans="38:44" x14ac:dyDescent="0.2">
      <c r="AL485" s="83"/>
      <c r="AM485" s="83"/>
      <c r="AN485" s="83"/>
      <c r="AO485" s="83"/>
      <c r="AP485" s="83"/>
      <c r="AQ485" s="83"/>
      <c r="AR485" s="83"/>
    </row>
    <row r="486" spans="38:44" x14ac:dyDescent="0.2">
      <c r="AL486" s="83"/>
      <c r="AM486" s="83"/>
      <c r="AN486" s="83"/>
      <c r="AO486" s="83"/>
      <c r="AP486" s="83"/>
      <c r="AQ486" s="83"/>
      <c r="AR486" s="83"/>
    </row>
    <row r="487" spans="38:44" x14ac:dyDescent="0.2">
      <c r="AL487" s="83"/>
      <c r="AM487" s="83"/>
      <c r="AN487" s="83"/>
      <c r="AO487" s="83"/>
      <c r="AP487" s="83"/>
      <c r="AQ487" s="83"/>
      <c r="AR487" s="83"/>
    </row>
    <row r="488" spans="38:44" x14ac:dyDescent="0.2">
      <c r="AL488" s="83"/>
      <c r="AM488" s="83"/>
      <c r="AN488" s="83"/>
      <c r="AO488" s="83"/>
      <c r="AP488" s="83"/>
      <c r="AQ488" s="83"/>
      <c r="AR488" s="83"/>
    </row>
    <row r="489" spans="38:44" x14ac:dyDescent="0.2">
      <c r="AL489" s="83"/>
      <c r="AM489" s="83"/>
      <c r="AN489" s="83"/>
      <c r="AO489" s="83"/>
      <c r="AP489" s="83"/>
      <c r="AQ489" s="83"/>
      <c r="AR489" s="83"/>
    </row>
    <row r="490" spans="38:44" x14ac:dyDescent="0.2">
      <c r="AL490" s="83"/>
      <c r="AM490" s="83"/>
      <c r="AN490" s="83"/>
      <c r="AO490" s="83"/>
      <c r="AP490" s="83"/>
      <c r="AQ490" s="83"/>
      <c r="AR490" s="83"/>
    </row>
    <row r="491" spans="38:44" x14ac:dyDescent="0.2">
      <c r="AL491" s="83"/>
      <c r="AM491" s="83"/>
      <c r="AN491" s="83"/>
      <c r="AO491" s="83"/>
      <c r="AP491" s="83"/>
      <c r="AQ491" s="83"/>
      <c r="AR491" s="83"/>
    </row>
    <row r="492" spans="38:44" x14ac:dyDescent="0.2">
      <c r="AL492" s="83"/>
      <c r="AM492" s="83"/>
      <c r="AN492" s="83"/>
      <c r="AO492" s="83"/>
      <c r="AP492" s="83"/>
      <c r="AQ492" s="83"/>
      <c r="AR492" s="83"/>
    </row>
    <row r="493" spans="38:44" x14ac:dyDescent="0.2">
      <c r="AL493" s="83"/>
      <c r="AM493" s="83"/>
      <c r="AN493" s="83"/>
      <c r="AO493" s="83"/>
      <c r="AP493" s="83"/>
      <c r="AQ493" s="83"/>
      <c r="AR493" s="83"/>
    </row>
    <row r="494" spans="38:44" x14ac:dyDescent="0.2">
      <c r="AL494" s="83"/>
      <c r="AM494" s="83"/>
      <c r="AN494" s="83"/>
      <c r="AO494" s="83"/>
      <c r="AP494" s="83"/>
      <c r="AQ494" s="83"/>
      <c r="AR494" s="83"/>
    </row>
    <row r="495" spans="38:44" x14ac:dyDescent="0.2">
      <c r="AL495" s="83"/>
      <c r="AM495" s="83"/>
      <c r="AN495" s="83"/>
      <c r="AO495" s="83"/>
      <c r="AP495" s="83"/>
      <c r="AQ495" s="83"/>
      <c r="AR495" s="83"/>
    </row>
    <row r="496" spans="38:44" x14ac:dyDescent="0.2">
      <c r="AL496" s="83"/>
      <c r="AM496" s="83"/>
      <c r="AN496" s="83"/>
      <c r="AO496" s="83"/>
      <c r="AP496" s="83"/>
      <c r="AQ496" s="83"/>
      <c r="AR496" s="83"/>
    </row>
    <row r="497" spans="38:44" x14ac:dyDescent="0.2">
      <c r="AL497" s="83"/>
      <c r="AM497" s="83"/>
      <c r="AN497" s="83"/>
      <c r="AO497" s="83"/>
      <c r="AP497" s="83"/>
      <c r="AQ497" s="83"/>
      <c r="AR497" s="83"/>
    </row>
    <row r="498" spans="38:44" x14ac:dyDescent="0.2">
      <c r="AL498" s="83"/>
      <c r="AM498" s="83"/>
      <c r="AN498" s="83"/>
      <c r="AO498" s="83"/>
      <c r="AP498" s="83"/>
      <c r="AQ498" s="83"/>
      <c r="AR498" s="83"/>
    </row>
    <row r="499" spans="38:44" x14ac:dyDescent="0.2">
      <c r="AL499" s="83"/>
      <c r="AM499" s="83"/>
      <c r="AN499" s="83"/>
      <c r="AO499" s="83"/>
      <c r="AP499" s="83"/>
      <c r="AQ499" s="83"/>
      <c r="AR499" s="83"/>
    </row>
    <row r="500" spans="38:44" x14ac:dyDescent="0.2">
      <c r="AL500" s="83"/>
      <c r="AM500" s="83"/>
      <c r="AN500" s="83"/>
      <c r="AO500" s="83"/>
      <c r="AP500" s="83"/>
      <c r="AQ500" s="83"/>
      <c r="AR500" s="83"/>
    </row>
    <row r="501" spans="38:44" x14ac:dyDescent="0.2">
      <c r="AL501" s="83"/>
      <c r="AM501" s="83"/>
      <c r="AN501" s="83"/>
      <c r="AO501" s="83"/>
      <c r="AP501" s="83"/>
      <c r="AQ501" s="83"/>
      <c r="AR501" s="83"/>
    </row>
    <row r="502" spans="38:44" x14ac:dyDescent="0.2">
      <c r="AL502" s="83"/>
      <c r="AM502" s="83"/>
      <c r="AN502" s="83"/>
      <c r="AO502" s="83"/>
      <c r="AP502" s="83"/>
      <c r="AQ502" s="83"/>
      <c r="AR502" s="83"/>
    </row>
    <row r="503" spans="38:44" x14ac:dyDescent="0.2">
      <c r="AL503" s="83"/>
      <c r="AM503" s="83"/>
      <c r="AN503" s="83"/>
      <c r="AO503" s="83"/>
      <c r="AP503" s="83"/>
      <c r="AQ503" s="83"/>
      <c r="AR503" s="83"/>
    </row>
    <row r="504" spans="38:44" x14ac:dyDescent="0.2">
      <c r="AL504" s="83"/>
      <c r="AM504" s="83"/>
      <c r="AN504" s="83"/>
      <c r="AO504" s="83"/>
      <c r="AP504" s="83"/>
      <c r="AQ504" s="83"/>
      <c r="AR504" s="83"/>
    </row>
    <row r="505" spans="38:44" x14ac:dyDescent="0.2">
      <c r="AL505" s="83"/>
      <c r="AM505" s="83"/>
      <c r="AN505" s="83"/>
      <c r="AO505" s="83"/>
      <c r="AP505" s="83"/>
      <c r="AQ505" s="83"/>
      <c r="AR505" s="83"/>
    </row>
    <row r="506" spans="38:44" x14ac:dyDescent="0.2">
      <c r="AL506" s="83"/>
      <c r="AM506" s="83"/>
      <c r="AN506" s="83"/>
      <c r="AO506" s="83"/>
      <c r="AP506" s="83"/>
      <c r="AQ506" s="83"/>
      <c r="AR506" s="83"/>
    </row>
    <row r="507" spans="38:44" x14ac:dyDescent="0.2">
      <c r="AL507" s="83"/>
      <c r="AM507" s="83"/>
      <c r="AN507" s="83"/>
      <c r="AO507" s="83"/>
      <c r="AP507" s="83"/>
      <c r="AQ507" s="83"/>
      <c r="AR507" s="83"/>
    </row>
    <row r="508" spans="38:44" x14ac:dyDescent="0.2">
      <c r="AL508" s="83"/>
      <c r="AM508" s="83"/>
      <c r="AN508" s="83"/>
      <c r="AO508" s="83"/>
      <c r="AP508" s="83"/>
      <c r="AQ508" s="83"/>
      <c r="AR508" s="83"/>
    </row>
    <row r="509" spans="38:44" x14ac:dyDescent="0.2">
      <c r="AL509" s="83"/>
      <c r="AM509" s="83"/>
      <c r="AN509" s="83"/>
      <c r="AO509" s="83"/>
      <c r="AP509" s="83"/>
      <c r="AQ509" s="83"/>
      <c r="AR509" s="83"/>
    </row>
    <row r="510" spans="38:44" x14ac:dyDescent="0.2">
      <c r="AL510" s="83"/>
      <c r="AM510" s="83"/>
      <c r="AN510" s="83"/>
      <c r="AO510" s="83"/>
      <c r="AP510" s="83"/>
      <c r="AQ510" s="83"/>
      <c r="AR510" s="83"/>
    </row>
    <row r="511" spans="38:44" x14ac:dyDescent="0.2">
      <c r="AL511" s="83"/>
      <c r="AM511" s="83"/>
      <c r="AN511" s="83"/>
      <c r="AO511" s="83"/>
      <c r="AP511" s="83"/>
      <c r="AQ511" s="83"/>
      <c r="AR511" s="83"/>
    </row>
    <row r="512" spans="38:44" x14ac:dyDescent="0.2">
      <c r="AL512" s="83"/>
      <c r="AM512" s="83"/>
      <c r="AN512" s="83"/>
      <c r="AO512" s="83"/>
      <c r="AP512" s="83"/>
      <c r="AQ512" s="83"/>
      <c r="AR512" s="83"/>
    </row>
    <row r="513" spans="38:44" x14ac:dyDescent="0.2">
      <c r="AL513" s="83"/>
      <c r="AM513" s="83"/>
      <c r="AN513" s="83"/>
      <c r="AO513" s="83"/>
      <c r="AP513" s="83"/>
      <c r="AQ513" s="83"/>
      <c r="AR513" s="83"/>
    </row>
    <row r="514" spans="38:44" x14ac:dyDescent="0.2">
      <c r="AL514" s="83"/>
      <c r="AM514" s="83"/>
      <c r="AN514" s="83"/>
      <c r="AO514" s="83"/>
      <c r="AP514" s="83"/>
      <c r="AQ514" s="83"/>
      <c r="AR514" s="83"/>
    </row>
    <row r="515" spans="38:44" x14ac:dyDescent="0.2">
      <c r="AL515" s="83"/>
      <c r="AM515" s="83"/>
      <c r="AN515" s="83"/>
      <c r="AO515" s="83"/>
      <c r="AP515" s="83"/>
      <c r="AQ515" s="83"/>
      <c r="AR515" s="83"/>
    </row>
    <row r="516" spans="38:44" x14ac:dyDescent="0.2">
      <c r="AL516" s="83"/>
      <c r="AM516" s="83"/>
      <c r="AN516" s="83"/>
      <c r="AO516" s="83"/>
      <c r="AP516" s="83"/>
      <c r="AQ516" s="83"/>
      <c r="AR516" s="83"/>
    </row>
    <row r="517" spans="38:44" x14ac:dyDescent="0.2">
      <c r="AL517" s="83"/>
      <c r="AM517" s="83"/>
      <c r="AN517" s="83"/>
      <c r="AO517" s="83"/>
      <c r="AP517" s="83"/>
      <c r="AQ517" s="83"/>
      <c r="AR517" s="83"/>
    </row>
    <row r="518" spans="38:44" x14ac:dyDescent="0.2">
      <c r="AL518" s="83"/>
      <c r="AM518" s="83"/>
      <c r="AN518" s="83"/>
      <c r="AO518" s="83"/>
      <c r="AP518" s="83"/>
      <c r="AQ518" s="83"/>
      <c r="AR518" s="83"/>
    </row>
    <row r="519" spans="38:44" x14ac:dyDescent="0.2">
      <c r="AL519" s="83"/>
      <c r="AM519" s="83"/>
      <c r="AN519" s="83"/>
      <c r="AO519" s="83"/>
      <c r="AP519" s="83"/>
      <c r="AQ519" s="83"/>
      <c r="AR519" s="83"/>
    </row>
    <row r="520" spans="38:44" x14ac:dyDescent="0.2">
      <c r="AL520" s="83"/>
      <c r="AM520" s="83"/>
      <c r="AN520" s="83"/>
      <c r="AO520" s="83"/>
      <c r="AP520" s="83"/>
      <c r="AQ520" s="83"/>
      <c r="AR520" s="83"/>
    </row>
    <row r="521" spans="38:44" x14ac:dyDescent="0.2">
      <c r="AL521" s="83"/>
      <c r="AM521" s="83"/>
      <c r="AN521" s="83"/>
      <c r="AO521" s="83"/>
      <c r="AP521" s="83"/>
      <c r="AQ521" s="83"/>
      <c r="AR521" s="83"/>
    </row>
    <row r="522" spans="38:44" x14ac:dyDescent="0.2">
      <c r="AL522" s="83"/>
      <c r="AM522" s="83"/>
      <c r="AN522" s="83"/>
      <c r="AO522" s="83"/>
      <c r="AP522" s="83"/>
      <c r="AQ522" s="83"/>
      <c r="AR522" s="83"/>
    </row>
    <row r="523" spans="38:44" x14ac:dyDescent="0.2">
      <c r="AL523" s="83"/>
      <c r="AM523" s="83"/>
      <c r="AN523" s="83"/>
      <c r="AO523" s="83"/>
      <c r="AP523" s="83"/>
      <c r="AQ523" s="83"/>
      <c r="AR523" s="83"/>
    </row>
    <row r="524" spans="38:44" x14ac:dyDescent="0.2">
      <c r="AL524" s="83"/>
      <c r="AM524" s="83"/>
      <c r="AN524" s="83"/>
      <c r="AO524" s="83"/>
      <c r="AP524" s="83"/>
      <c r="AQ524" s="83"/>
      <c r="AR524" s="83"/>
    </row>
    <row r="525" spans="38:44" x14ac:dyDescent="0.2">
      <c r="AL525" s="83"/>
      <c r="AM525" s="83"/>
      <c r="AN525" s="83"/>
      <c r="AO525" s="83"/>
      <c r="AP525" s="83"/>
      <c r="AQ525" s="83"/>
      <c r="AR525" s="83"/>
    </row>
    <row r="526" spans="38:44" x14ac:dyDescent="0.2">
      <c r="AL526" s="83"/>
      <c r="AM526" s="83"/>
      <c r="AN526" s="83"/>
      <c r="AO526" s="83"/>
      <c r="AP526" s="83"/>
      <c r="AQ526" s="83"/>
      <c r="AR526" s="83"/>
    </row>
    <row r="527" spans="38:44" x14ac:dyDescent="0.2">
      <c r="AL527" s="83"/>
      <c r="AM527" s="83"/>
      <c r="AN527" s="83"/>
      <c r="AO527" s="83"/>
      <c r="AP527" s="83"/>
      <c r="AQ527" s="83"/>
      <c r="AR527" s="83"/>
    </row>
    <row r="528" spans="38:44" x14ac:dyDescent="0.2">
      <c r="AL528" s="83"/>
      <c r="AM528" s="83"/>
      <c r="AN528" s="83"/>
      <c r="AO528" s="83"/>
      <c r="AP528" s="83"/>
      <c r="AQ528" s="83"/>
      <c r="AR528" s="83"/>
    </row>
    <row r="529" spans="38:44" x14ac:dyDescent="0.2">
      <c r="AL529" s="83"/>
      <c r="AM529" s="83"/>
      <c r="AN529" s="83"/>
      <c r="AO529" s="83"/>
      <c r="AP529" s="83"/>
      <c r="AQ529" s="83"/>
      <c r="AR529" s="83"/>
    </row>
    <row r="530" spans="38:44" x14ac:dyDescent="0.2">
      <c r="AL530" s="83"/>
      <c r="AM530" s="83"/>
      <c r="AN530" s="83"/>
      <c r="AO530" s="83"/>
      <c r="AP530" s="83"/>
      <c r="AQ530" s="83"/>
      <c r="AR530" s="83"/>
    </row>
    <row r="531" spans="38:44" x14ac:dyDescent="0.2">
      <c r="AL531" s="83"/>
      <c r="AM531" s="83"/>
      <c r="AN531" s="83"/>
      <c r="AO531" s="83"/>
      <c r="AP531" s="83"/>
      <c r="AQ531" s="83"/>
      <c r="AR531" s="83"/>
    </row>
    <row r="532" spans="38:44" x14ac:dyDescent="0.2">
      <c r="AL532" s="83"/>
      <c r="AM532" s="83"/>
      <c r="AN532" s="83"/>
      <c r="AO532" s="83"/>
      <c r="AP532" s="83"/>
      <c r="AQ532" s="83"/>
      <c r="AR532" s="83"/>
    </row>
    <row r="533" spans="38:44" x14ac:dyDescent="0.2">
      <c r="AL533" s="83"/>
      <c r="AM533" s="83"/>
      <c r="AN533" s="83"/>
      <c r="AO533" s="83"/>
      <c r="AP533" s="83"/>
      <c r="AQ533" s="83"/>
      <c r="AR533" s="83"/>
    </row>
    <row r="534" spans="38:44" x14ac:dyDescent="0.2">
      <c r="AL534" s="83"/>
      <c r="AM534" s="83"/>
      <c r="AN534" s="83"/>
      <c r="AO534" s="83"/>
      <c r="AP534" s="83"/>
      <c r="AQ534" s="83"/>
      <c r="AR534" s="83"/>
    </row>
    <row r="535" spans="38:44" x14ac:dyDescent="0.2">
      <c r="AL535" s="83"/>
      <c r="AM535" s="83"/>
      <c r="AN535" s="83"/>
      <c r="AO535" s="83"/>
      <c r="AP535" s="83"/>
      <c r="AQ535" s="83"/>
      <c r="AR535" s="83"/>
    </row>
    <row r="536" spans="38:44" x14ac:dyDescent="0.2">
      <c r="AL536" s="83"/>
      <c r="AM536" s="83"/>
      <c r="AN536" s="83"/>
      <c r="AO536" s="83"/>
      <c r="AP536" s="83"/>
      <c r="AQ536" s="83"/>
      <c r="AR536" s="83"/>
    </row>
    <row r="537" spans="38:44" x14ac:dyDescent="0.2">
      <c r="AL537" s="83"/>
      <c r="AM537" s="83"/>
      <c r="AN537" s="83"/>
      <c r="AO537" s="83"/>
      <c r="AP537" s="83"/>
      <c r="AQ537" s="83"/>
      <c r="AR537" s="83"/>
    </row>
    <row r="538" spans="38:44" x14ac:dyDescent="0.2">
      <c r="AL538" s="83"/>
      <c r="AM538" s="83"/>
      <c r="AN538" s="83"/>
      <c r="AO538" s="83"/>
      <c r="AP538" s="83"/>
      <c r="AQ538" s="83"/>
      <c r="AR538" s="83"/>
    </row>
    <row r="539" spans="38:44" x14ac:dyDescent="0.2">
      <c r="AL539" s="83"/>
      <c r="AM539" s="83"/>
      <c r="AN539" s="83"/>
      <c r="AO539" s="83"/>
      <c r="AP539" s="83"/>
      <c r="AQ539" s="83"/>
      <c r="AR539" s="83"/>
    </row>
    <row r="540" spans="38:44" x14ac:dyDescent="0.2">
      <c r="AL540" s="83"/>
      <c r="AM540" s="83"/>
      <c r="AN540" s="83"/>
      <c r="AO540" s="83"/>
      <c r="AP540" s="83"/>
      <c r="AQ540" s="83"/>
      <c r="AR540" s="83"/>
    </row>
    <row r="541" spans="38:44" x14ac:dyDescent="0.2">
      <c r="AL541" s="83"/>
      <c r="AM541" s="83"/>
      <c r="AN541" s="83"/>
      <c r="AO541" s="83"/>
      <c r="AP541" s="83"/>
      <c r="AQ541" s="83"/>
      <c r="AR541" s="83"/>
    </row>
    <row r="542" spans="38:44" x14ac:dyDescent="0.2">
      <c r="AL542" s="83"/>
      <c r="AM542" s="83"/>
      <c r="AN542" s="83"/>
      <c r="AO542" s="83"/>
      <c r="AP542" s="83"/>
      <c r="AQ542" s="83"/>
      <c r="AR542" s="83"/>
    </row>
    <row r="543" spans="38:44" x14ac:dyDescent="0.2">
      <c r="AL543" s="83"/>
      <c r="AM543" s="83"/>
      <c r="AN543" s="83"/>
      <c r="AO543" s="83"/>
      <c r="AP543" s="83"/>
      <c r="AQ543" s="83"/>
      <c r="AR543" s="83"/>
    </row>
    <row r="544" spans="38:44" x14ac:dyDescent="0.2">
      <c r="AL544" s="83"/>
      <c r="AM544" s="83"/>
      <c r="AN544" s="83"/>
      <c r="AO544" s="83"/>
      <c r="AP544" s="83"/>
      <c r="AQ544" s="83"/>
      <c r="AR544" s="83"/>
    </row>
    <row r="545" spans="38:44" x14ac:dyDescent="0.2">
      <c r="AL545" s="83"/>
      <c r="AM545" s="83"/>
      <c r="AN545" s="83"/>
      <c r="AO545" s="83"/>
      <c r="AP545" s="83"/>
      <c r="AQ545" s="83"/>
      <c r="AR545" s="83"/>
    </row>
    <row r="546" spans="38:44" x14ac:dyDescent="0.2">
      <c r="AL546" s="83"/>
      <c r="AM546" s="83"/>
      <c r="AN546" s="83"/>
      <c r="AO546" s="83"/>
      <c r="AP546" s="83"/>
      <c r="AQ546" s="83"/>
      <c r="AR546" s="83"/>
    </row>
    <row r="547" spans="38:44" x14ac:dyDescent="0.2">
      <c r="AL547" s="83"/>
      <c r="AM547" s="83"/>
      <c r="AN547" s="83"/>
      <c r="AO547" s="83"/>
      <c r="AP547" s="83"/>
      <c r="AQ547" s="83"/>
      <c r="AR547" s="83"/>
    </row>
    <row r="548" spans="38:44" x14ac:dyDescent="0.2">
      <c r="AL548" s="83"/>
      <c r="AM548" s="83"/>
      <c r="AN548" s="83"/>
      <c r="AO548" s="83"/>
      <c r="AP548" s="83"/>
      <c r="AQ548" s="83"/>
      <c r="AR548" s="83"/>
    </row>
    <row r="549" spans="38:44" x14ac:dyDescent="0.2">
      <c r="AL549" s="83"/>
      <c r="AM549" s="83"/>
      <c r="AN549" s="83"/>
      <c r="AO549" s="83"/>
      <c r="AP549" s="83"/>
      <c r="AQ549" s="83"/>
      <c r="AR549" s="83"/>
    </row>
    <row r="550" spans="38:44" x14ac:dyDescent="0.2">
      <c r="AL550" s="83"/>
      <c r="AM550" s="83"/>
      <c r="AN550" s="83"/>
      <c r="AO550" s="83"/>
      <c r="AP550" s="83"/>
      <c r="AQ550" s="83"/>
      <c r="AR550" s="83"/>
    </row>
    <row r="551" spans="38:44" x14ac:dyDescent="0.2">
      <c r="AL551" s="83"/>
      <c r="AM551" s="83"/>
      <c r="AN551" s="83"/>
      <c r="AO551" s="83"/>
      <c r="AP551" s="83"/>
      <c r="AQ551" s="83"/>
      <c r="AR551" s="83"/>
    </row>
    <row r="552" spans="38:44" x14ac:dyDescent="0.2">
      <c r="AL552" s="83"/>
      <c r="AM552" s="83"/>
      <c r="AN552" s="83"/>
      <c r="AO552" s="83"/>
      <c r="AP552" s="83"/>
      <c r="AQ552" s="83"/>
      <c r="AR552" s="83"/>
    </row>
    <row r="553" spans="38:44" x14ac:dyDescent="0.2">
      <c r="AL553" s="83"/>
      <c r="AM553" s="83"/>
      <c r="AN553" s="83"/>
      <c r="AO553" s="83"/>
      <c r="AP553" s="83"/>
      <c r="AQ553" s="83"/>
      <c r="AR553" s="83"/>
    </row>
    <row r="554" spans="38:44" x14ac:dyDescent="0.2">
      <c r="AL554" s="83"/>
      <c r="AM554" s="83"/>
      <c r="AN554" s="83"/>
      <c r="AO554" s="83"/>
      <c r="AP554" s="83"/>
      <c r="AQ554" s="83"/>
      <c r="AR554" s="83"/>
    </row>
    <row r="555" spans="38:44" x14ac:dyDescent="0.2">
      <c r="AL555" s="83"/>
      <c r="AM555" s="83"/>
      <c r="AN555" s="83"/>
      <c r="AO555" s="83"/>
      <c r="AP555" s="83"/>
      <c r="AQ555" s="83"/>
      <c r="AR555" s="83"/>
    </row>
    <row r="556" spans="38:44" x14ac:dyDescent="0.2">
      <c r="AL556" s="83"/>
      <c r="AM556" s="83"/>
      <c r="AN556" s="83"/>
      <c r="AO556" s="83"/>
      <c r="AP556" s="83"/>
      <c r="AQ556" s="83"/>
      <c r="AR556" s="83"/>
    </row>
    <row r="557" spans="38:44" x14ac:dyDescent="0.2">
      <c r="AL557" s="83"/>
      <c r="AM557" s="83"/>
      <c r="AN557" s="83"/>
      <c r="AO557" s="83"/>
      <c r="AP557" s="83"/>
      <c r="AQ557" s="83"/>
      <c r="AR557" s="83"/>
    </row>
    <row r="558" spans="38:44" x14ac:dyDescent="0.2">
      <c r="AL558" s="83"/>
      <c r="AM558" s="83"/>
      <c r="AN558" s="83"/>
      <c r="AO558" s="83"/>
      <c r="AP558" s="83"/>
      <c r="AQ558" s="83"/>
      <c r="AR558" s="83"/>
    </row>
    <row r="559" spans="38:44" x14ac:dyDescent="0.2">
      <c r="AL559" s="83"/>
      <c r="AM559" s="83"/>
      <c r="AN559" s="83"/>
      <c r="AO559" s="83"/>
      <c r="AP559" s="83"/>
      <c r="AQ559" s="83"/>
      <c r="AR559" s="83"/>
    </row>
    <row r="560" spans="38:44" x14ac:dyDescent="0.2">
      <c r="AL560" s="83"/>
      <c r="AM560" s="83"/>
      <c r="AN560" s="83"/>
      <c r="AO560" s="83"/>
      <c r="AP560" s="83"/>
      <c r="AQ560" s="83"/>
      <c r="AR560" s="83"/>
    </row>
    <row r="561" spans="38:44" x14ac:dyDescent="0.2">
      <c r="AL561" s="83"/>
      <c r="AM561" s="83"/>
      <c r="AN561" s="83"/>
      <c r="AO561" s="83"/>
      <c r="AP561" s="83"/>
      <c r="AQ561" s="83"/>
      <c r="AR561" s="83"/>
    </row>
    <row r="562" spans="38:44" x14ac:dyDescent="0.2">
      <c r="AL562" s="83"/>
      <c r="AM562" s="83"/>
      <c r="AN562" s="83"/>
      <c r="AO562" s="83"/>
      <c r="AP562" s="83"/>
      <c r="AQ562" s="83"/>
      <c r="AR562" s="83"/>
    </row>
    <row r="563" spans="38:44" x14ac:dyDescent="0.2">
      <c r="AL563" s="83"/>
      <c r="AM563" s="83"/>
      <c r="AN563" s="83"/>
      <c r="AO563" s="83"/>
      <c r="AP563" s="83"/>
      <c r="AQ563" s="83"/>
      <c r="AR563" s="83"/>
    </row>
    <row r="564" spans="38:44" x14ac:dyDescent="0.2">
      <c r="AL564" s="83"/>
      <c r="AM564" s="83"/>
      <c r="AN564" s="83"/>
      <c r="AO564" s="83"/>
      <c r="AP564" s="83"/>
      <c r="AQ564" s="83"/>
      <c r="AR564" s="83"/>
    </row>
    <row r="565" spans="38:44" x14ac:dyDescent="0.2">
      <c r="AL565" s="83"/>
      <c r="AM565" s="83"/>
      <c r="AN565" s="83"/>
      <c r="AO565" s="83"/>
      <c r="AP565" s="83"/>
      <c r="AQ565" s="83"/>
      <c r="AR565" s="83"/>
    </row>
    <row r="566" spans="38:44" x14ac:dyDescent="0.2">
      <c r="AL566" s="83"/>
      <c r="AM566" s="83"/>
      <c r="AN566" s="83"/>
      <c r="AO566" s="83"/>
      <c r="AP566" s="83"/>
      <c r="AQ566" s="83"/>
      <c r="AR566" s="83"/>
    </row>
    <row r="567" spans="38:44" x14ac:dyDescent="0.2">
      <c r="AL567" s="83"/>
      <c r="AM567" s="83"/>
      <c r="AN567" s="83"/>
      <c r="AO567" s="83"/>
      <c r="AP567" s="83"/>
      <c r="AQ567" s="83"/>
      <c r="AR567" s="83"/>
    </row>
    <row r="568" spans="38:44" x14ac:dyDescent="0.2">
      <c r="AL568" s="83"/>
      <c r="AM568" s="83"/>
      <c r="AN568" s="83"/>
      <c r="AO568" s="83"/>
      <c r="AP568" s="83"/>
      <c r="AQ568" s="83"/>
      <c r="AR568" s="83"/>
    </row>
    <row r="569" spans="38:44" x14ac:dyDescent="0.2">
      <c r="AL569" s="83"/>
      <c r="AM569" s="83"/>
      <c r="AN569" s="83"/>
      <c r="AO569" s="83"/>
      <c r="AP569" s="83"/>
      <c r="AQ569" s="83"/>
      <c r="AR569" s="83"/>
    </row>
    <row r="570" spans="38:44" x14ac:dyDescent="0.2">
      <c r="AL570" s="83"/>
      <c r="AM570" s="83"/>
      <c r="AN570" s="83"/>
      <c r="AO570" s="83"/>
      <c r="AP570" s="83"/>
      <c r="AQ570" s="83"/>
      <c r="AR570" s="83"/>
    </row>
    <row r="571" spans="38:44" x14ac:dyDescent="0.2">
      <c r="AL571" s="83"/>
      <c r="AM571" s="83"/>
      <c r="AN571" s="83"/>
      <c r="AO571" s="83"/>
      <c r="AP571" s="83"/>
      <c r="AQ571" s="83"/>
      <c r="AR571" s="83"/>
    </row>
    <row r="572" spans="38:44" x14ac:dyDescent="0.2">
      <c r="AL572" s="83"/>
      <c r="AM572" s="83"/>
      <c r="AN572" s="83"/>
      <c r="AO572" s="83"/>
      <c r="AP572" s="83"/>
      <c r="AQ572" s="83"/>
      <c r="AR572" s="83"/>
    </row>
    <row r="573" spans="38:44" x14ac:dyDescent="0.2">
      <c r="AL573" s="83"/>
      <c r="AM573" s="83"/>
      <c r="AN573" s="83"/>
      <c r="AO573" s="83"/>
      <c r="AP573" s="83"/>
      <c r="AQ573" s="83"/>
      <c r="AR573" s="83"/>
    </row>
    <row r="574" spans="38:44" x14ac:dyDescent="0.2">
      <c r="AL574" s="83"/>
      <c r="AM574" s="83"/>
      <c r="AN574" s="83"/>
      <c r="AO574" s="83"/>
      <c r="AP574" s="83"/>
      <c r="AQ574" s="83"/>
      <c r="AR574" s="83"/>
    </row>
    <row r="575" spans="38:44" x14ac:dyDescent="0.2">
      <c r="AL575" s="83"/>
      <c r="AM575" s="83"/>
      <c r="AN575" s="83"/>
      <c r="AO575" s="83"/>
      <c r="AP575" s="83"/>
      <c r="AQ575" s="83"/>
      <c r="AR575" s="83"/>
    </row>
    <row r="576" spans="38:44" x14ac:dyDescent="0.2">
      <c r="AL576" s="83"/>
      <c r="AM576" s="83"/>
      <c r="AN576" s="83"/>
      <c r="AO576" s="83"/>
      <c r="AP576" s="83"/>
      <c r="AQ576" s="83"/>
      <c r="AR576" s="83"/>
    </row>
    <row r="577" spans="38:44" x14ac:dyDescent="0.2">
      <c r="AL577" s="83"/>
      <c r="AM577" s="83"/>
      <c r="AN577" s="83"/>
      <c r="AO577" s="83"/>
      <c r="AP577" s="83"/>
      <c r="AQ577" s="83"/>
      <c r="AR577" s="83"/>
    </row>
    <row r="578" spans="38:44" x14ac:dyDescent="0.2">
      <c r="AL578" s="83"/>
      <c r="AM578" s="83"/>
      <c r="AN578" s="83"/>
      <c r="AO578" s="83"/>
      <c r="AP578" s="83"/>
      <c r="AQ578" s="83"/>
      <c r="AR578" s="83"/>
    </row>
    <row r="579" spans="38:44" x14ac:dyDescent="0.2">
      <c r="AL579" s="83"/>
      <c r="AM579" s="83"/>
      <c r="AN579" s="83"/>
      <c r="AO579" s="83"/>
      <c r="AP579" s="83"/>
      <c r="AQ579" s="83"/>
      <c r="AR579" s="83"/>
    </row>
    <row r="580" spans="38:44" x14ac:dyDescent="0.2">
      <c r="AL580" s="83"/>
      <c r="AM580" s="83"/>
      <c r="AN580" s="83"/>
      <c r="AO580" s="83"/>
      <c r="AP580" s="83"/>
      <c r="AQ580" s="83"/>
      <c r="AR580" s="83"/>
    </row>
    <row r="581" spans="38:44" x14ac:dyDescent="0.2">
      <c r="AL581" s="83"/>
      <c r="AM581" s="83"/>
      <c r="AN581" s="83"/>
      <c r="AO581" s="83"/>
      <c r="AP581" s="83"/>
      <c r="AQ581" s="83"/>
      <c r="AR581" s="83"/>
    </row>
    <row r="582" spans="38:44" x14ac:dyDescent="0.2">
      <c r="AL582" s="83"/>
      <c r="AM582" s="83"/>
      <c r="AN582" s="83"/>
      <c r="AO582" s="83"/>
      <c r="AP582" s="83"/>
      <c r="AQ582" s="83"/>
      <c r="AR582" s="83"/>
    </row>
    <row r="583" spans="38:44" x14ac:dyDescent="0.2">
      <c r="AL583" s="83"/>
      <c r="AM583" s="83"/>
      <c r="AN583" s="83"/>
      <c r="AO583" s="83"/>
      <c r="AP583" s="83"/>
      <c r="AQ583" s="83"/>
      <c r="AR583" s="83"/>
    </row>
    <row r="584" spans="38:44" x14ac:dyDescent="0.2">
      <c r="AL584" s="83"/>
      <c r="AM584" s="83"/>
      <c r="AN584" s="83"/>
      <c r="AO584" s="83"/>
      <c r="AP584" s="83"/>
      <c r="AQ584" s="83"/>
      <c r="AR584" s="83"/>
    </row>
    <row r="585" spans="38:44" x14ac:dyDescent="0.2">
      <c r="AL585" s="83"/>
      <c r="AM585" s="83"/>
      <c r="AN585" s="83"/>
      <c r="AO585" s="83"/>
      <c r="AP585" s="83"/>
      <c r="AQ585" s="83"/>
      <c r="AR585" s="83"/>
    </row>
    <row r="586" spans="38:44" x14ac:dyDescent="0.2">
      <c r="AL586" s="83"/>
      <c r="AM586" s="83"/>
      <c r="AN586" s="83"/>
      <c r="AO586" s="83"/>
      <c r="AP586" s="83"/>
      <c r="AQ586" s="83"/>
      <c r="AR586" s="83"/>
    </row>
    <row r="587" spans="38:44" x14ac:dyDescent="0.2">
      <c r="AL587" s="83"/>
      <c r="AM587" s="83"/>
      <c r="AN587" s="83"/>
      <c r="AO587" s="83"/>
      <c r="AP587" s="83"/>
      <c r="AQ587" s="83"/>
      <c r="AR587" s="83"/>
    </row>
    <row r="588" spans="38:44" x14ac:dyDescent="0.2">
      <c r="AL588" s="83"/>
      <c r="AM588" s="83"/>
      <c r="AN588" s="83"/>
      <c r="AO588" s="83"/>
      <c r="AP588" s="83"/>
      <c r="AQ588" s="83"/>
      <c r="AR588" s="83"/>
    </row>
    <row r="589" spans="38:44" x14ac:dyDescent="0.2">
      <c r="AL589" s="83"/>
      <c r="AM589" s="83"/>
      <c r="AN589" s="83"/>
      <c r="AO589" s="83"/>
      <c r="AP589" s="83"/>
      <c r="AQ589" s="83"/>
      <c r="AR589" s="83"/>
    </row>
    <row r="590" spans="38:44" x14ac:dyDescent="0.2">
      <c r="AL590" s="83"/>
      <c r="AM590" s="83"/>
      <c r="AN590" s="83"/>
      <c r="AO590" s="83"/>
      <c r="AP590" s="83"/>
      <c r="AQ590" s="83"/>
      <c r="AR590" s="83"/>
    </row>
    <row r="591" spans="38:44" x14ac:dyDescent="0.2">
      <c r="AL591" s="83"/>
      <c r="AM591" s="83"/>
      <c r="AN591" s="83"/>
      <c r="AO591" s="83"/>
      <c r="AP591" s="83"/>
      <c r="AQ591" s="83"/>
      <c r="AR591" s="83"/>
    </row>
    <row r="592" spans="38:44" x14ac:dyDescent="0.2">
      <c r="AL592" s="83"/>
      <c r="AM592" s="83"/>
      <c r="AN592" s="83"/>
      <c r="AO592" s="83"/>
      <c r="AP592" s="83"/>
      <c r="AQ592" s="83"/>
      <c r="AR592" s="83"/>
    </row>
    <row r="593" spans="38:44" x14ac:dyDescent="0.2">
      <c r="AL593" s="83"/>
      <c r="AM593" s="83"/>
      <c r="AN593" s="83"/>
      <c r="AO593" s="83"/>
      <c r="AP593" s="83"/>
      <c r="AQ593" s="83"/>
      <c r="AR593" s="83"/>
    </row>
    <row r="594" spans="38:44" x14ac:dyDescent="0.2">
      <c r="AL594" s="83"/>
      <c r="AM594" s="83"/>
      <c r="AN594" s="83"/>
      <c r="AO594" s="83"/>
      <c r="AP594" s="83"/>
      <c r="AQ594" s="83"/>
      <c r="AR594" s="83"/>
    </row>
    <row r="595" spans="38:44" x14ac:dyDescent="0.2">
      <c r="AL595" s="83"/>
      <c r="AM595" s="83"/>
      <c r="AN595" s="83"/>
      <c r="AO595" s="83"/>
      <c r="AP595" s="83"/>
      <c r="AQ595" s="83"/>
      <c r="AR595" s="83"/>
    </row>
    <row r="596" spans="38:44" x14ac:dyDescent="0.2">
      <c r="AL596" s="83"/>
      <c r="AM596" s="83"/>
      <c r="AN596" s="83"/>
      <c r="AO596" s="83"/>
      <c r="AP596" s="83"/>
      <c r="AQ596" s="83"/>
      <c r="AR596" s="83"/>
    </row>
    <row r="597" spans="38:44" x14ac:dyDescent="0.2">
      <c r="AL597" s="83"/>
      <c r="AM597" s="83"/>
      <c r="AN597" s="83"/>
      <c r="AO597" s="83"/>
      <c r="AP597" s="83"/>
      <c r="AQ597" s="83"/>
      <c r="AR597" s="83"/>
    </row>
    <row r="598" spans="38:44" x14ac:dyDescent="0.2">
      <c r="AL598" s="83"/>
      <c r="AM598" s="83"/>
      <c r="AN598" s="83"/>
      <c r="AO598" s="83"/>
      <c r="AP598" s="83"/>
      <c r="AQ598" s="83"/>
      <c r="AR598" s="83"/>
    </row>
    <row r="599" spans="38:44" x14ac:dyDescent="0.2">
      <c r="AL599" s="83"/>
      <c r="AM599" s="83"/>
      <c r="AN599" s="83"/>
      <c r="AO599" s="83"/>
      <c r="AP599" s="83"/>
      <c r="AQ599" s="83"/>
      <c r="AR599" s="83"/>
    </row>
    <row r="600" spans="38:44" x14ac:dyDescent="0.2">
      <c r="AL600" s="83"/>
      <c r="AM600" s="83"/>
      <c r="AN600" s="83"/>
      <c r="AO600" s="83"/>
      <c r="AP600" s="83"/>
      <c r="AQ600" s="83"/>
      <c r="AR600" s="83"/>
    </row>
    <row r="601" spans="38:44" x14ac:dyDescent="0.2">
      <c r="AL601" s="83"/>
      <c r="AM601" s="83"/>
      <c r="AN601" s="83"/>
      <c r="AO601" s="83"/>
      <c r="AP601" s="83"/>
      <c r="AQ601" s="83"/>
      <c r="AR601" s="83"/>
    </row>
    <row r="602" spans="38:44" x14ac:dyDescent="0.2">
      <c r="AL602" s="83"/>
      <c r="AM602" s="83"/>
      <c r="AN602" s="83"/>
      <c r="AO602" s="83"/>
      <c r="AP602" s="83"/>
      <c r="AQ602" s="83"/>
      <c r="AR602" s="83"/>
    </row>
    <row r="603" spans="38:44" x14ac:dyDescent="0.2">
      <c r="AL603" s="83"/>
      <c r="AM603" s="83"/>
      <c r="AN603" s="83"/>
      <c r="AO603" s="83"/>
      <c r="AP603" s="83"/>
      <c r="AQ603" s="83"/>
      <c r="AR603" s="83"/>
    </row>
    <row r="604" spans="38:44" x14ac:dyDescent="0.2">
      <c r="AL604" s="83"/>
      <c r="AM604" s="83"/>
      <c r="AN604" s="83"/>
      <c r="AO604" s="83"/>
      <c r="AP604" s="83"/>
      <c r="AQ604" s="83"/>
      <c r="AR604" s="83"/>
    </row>
    <row r="605" spans="38:44" x14ac:dyDescent="0.2">
      <c r="AL605" s="83"/>
      <c r="AM605" s="83"/>
      <c r="AN605" s="83"/>
      <c r="AO605" s="83"/>
      <c r="AP605" s="83"/>
      <c r="AQ605" s="83"/>
      <c r="AR605" s="83"/>
    </row>
    <row r="606" spans="38:44" x14ac:dyDescent="0.2">
      <c r="AL606" s="83"/>
      <c r="AM606" s="83"/>
      <c r="AN606" s="83"/>
      <c r="AO606" s="83"/>
      <c r="AP606" s="83"/>
      <c r="AQ606" s="83"/>
      <c r="AR606" s="83"/>
    </row>
    <row r="607" spans="38:44" x14ac:dyDescent="0.2">
      <c r="AL607" s="83"/>
      <c r="AM607" s="83"/>
      <c r="AN607" s="83"/>
      <c r="AO607" s="83"/>
      <c r="AP607" s="83"/>
      <c r="AQ607" s="83"/>
      <c r="AR607" s="83"/>
    </row>
    <row r="608" spans="38:44" x14ac:dyDescent="0.2">
      <c r="AL608" s="83"/>
      <c r="AM608" s="83"/>
      <c r="AN608" s="83"/>
      <c r="AO608" s="83"/>
      <c r="AP608" s="83"/>
      <c r="AQ608" s="83"/>
      <c r="AR608" s="83"/>
    </row>
    <row r="609" spans="38:44" x14ac:dyDescent="0.2">
      <c r="AL609" s="83"/>
      <c r="AM609" s="83"/>
      <c r="AN609" s="83"/>
      <c r="AO609" s="83"/>
      <c r="AP609" s="83"/>
      <c r="AQ609" s="83"/>
      <c r="AR609" s="83"/>
    </row>
    <row r="610" spans="38:44" x14ac:dyDescent="0.2">
      <c r="AL610" s="83"/>
      <c r="AM610" s="83"/>
      <c r="AN610" s="83"/>
      <c r="AO610" s="83"/>
      <c r="AP610" s="83"/>
      <c r="AQ610" s="83"/>
      <c r="AR610" s="83"/>
    </row>
    <row r="611" spans="38:44" x14ac:dyDescent="0.2">
      <c r="AL611" s="83"/>
      <c r="AM611" s="83"/>
      <c r="AN611" s="83"/>
      <c r="AO611" s="83"/>
      <c r="AP611" s="83"/>
      <c r="AQ611" s="83"/>
      <c r="AR611" s="83"/>
    </row>
    <row r="612" spans="38:44" x14ac:dyDescent="0.2">
      <c r="AL612" s="83"/>
      <c r="AM612" s="83"/>
      <c r="AN612" s="83"/>
      <c r="AO612" s="83"/>
      <c r="AP612" s="83"/>
      <c r="AQ612" s="83"/>
      <c r="AR612" s="83"/>
    </row>
    <row r="613" spans="38:44" x14ac:dyDescent="0.2">
      <c r="AL613" s="83"/>
      <c r="AM613" s="83"/>
      <c r="AN613" s="83"/>
      <c r="AO613" s="83"/>
      <c r="AP613" s="83"/>
      <c r="AQ613" s="83"/>
      <c r="AR613" s="83"/>
    </row>
  </sheetData>
  <sheetProtection password="DA7B" sheet="1"/>
  <mergeCells count="374">
    <mergeCell ref="B2:AR2"/>
    <mergeCell ref="M5:AQ5"/>
    <mergeCell ref="A6:G6"/>
    <mergeCell ref="I6:AP6"/>
    <mergeCell ref="D8:J8"/>
    <mergeCell ref="R8:Z8"/>
    <mergeCell ref="AH8:AP8"/>
    <mergeCell ref="B9:L9"/>
    <mergeCell ref="Q9:AA9"/>
    <mergeCell ref="AG9:AQ9"/>
    <mergeCell ref="A12:B12"/>
    <mergeCell ref="C12:G12"/>
    <mergeCell ref="H12:N12"/>
    <mergeCell ref="P12:Q12"/>
    <mergeCell ref="R12:V12"/>
    <mergeCell ref="W12:AC12"/>
    <mergeCell ref="AE12:AF12"/>
    <mergeCell ref="AG12:AK12"/>
    <mergeCell ref="AL12:AR12"/>
    <mergeCell ref="C13:G13"/>
    <mergeCell ref="H13:N13"/>
    <mergeCell ref="R13:V13"/>
    <mergeCell ref="AL13:AR13"/>
    <mergeCell ref="C14:G14"/>
    <mergeCell ref="H14:N14"/>
    <mergeCell ref="R14:V14"/>
    <mergeCell ref="W14:AC14"/>
    <mergeCell ref="AG14:AK14"/>
    <mergeCell ref="AL14:AR14"/>
    <mergeCell ref="C15:G15"/>
    <mergeCell ref="H15:N15"/>
    <mergeCell ref="R15:V15"/>
    <mergeCell ref="W15:AC15"/>
    <mergeCell ref="AG15:AK15"/>
    <mergeCell ref="AL15:AR15"/>
    <mergeCell ref="C16:G16"/>
    <mergeCell ref="H16:N16"/>
    <mergeCell ref="R16:V16"/>
    <mergeCell ref="W16:AC16"/>
    <mergeCell ref="AG16:AK16"/>
    <mergeCell ref="AL16:AR16"/>
    <mergeCell ref="C17:G17"/>
    <mergeCell ref="H17:N17"/>
    <mergeCell ref="R17:V17"/>
    <mergeCell ref="W17:AC17"/>
    <mergeCell ref="AG17:AK17"/>
    <mergeCell ref="AL17:AR17"/>
    <mergeCell ref="C18:G18"/>
    <mergeCell ref="H18:N18"/>
    <mergeCell ref="R18:V18"/>
    <mergeCell ref="W18:AC18"/>
    <mergeCell ref="AE18:AK18"/>
    <mergeCell ref="AL18:AR18"/>
    <mergeCell ref="C19:G19"/>
    <mergeCell ref="H19:N19"/>
    <mergeCell ref="R19:V19"/>
    <mergeCell ref="W19:AC19"/>
    <mergeCell ref="C20:G20"/>
    <mergeCell ref="H20:N20"/>
    <mergeCell ref="R20:V20"/>
    <mergeCell ref="W20:AC20"/>
    <mergeCell ref="AE20:AF20"/>
    <mergeCell ref="AG20:AK20"/>
    <mergeCell ref="AL20:AR20"/>
    <mergeCell ref="C21:G21"/>
    <mergeCell ref="H21:N21"/>
    <mergeCell ref="R21:V21"/>
    <mergeCell ref="W21:AC21"/>
    <mergeCell ref="AG21:AK21"/>
    <mergeCell ref="C22:G22"/>
    <mergeCell ref="H22:N22"/>
    <mergeCell ref="R22:V22"/>
    <mergeCell ref="W22:AC22"/>
    <mergeCell ref="AG22:AK22"/>
    <mergeCell ref="AL22:AR22"/>
    <mergeCell ref="C23:G23"/>
    <mergeCell ref="H23:N23"/>
    <mergeCell ref="R23:V23"/>
    <mergeCell ref="W23:AC23"/>
    <mergeCell ref="AG23:AK23"/>
    <mergeCell ref="AL23:AR23"/>
    <mergeCell ref="C24:G24"/>
    <mergeCell ref="H24:N24"/>
    <mergeCell ref="R24:V24"/>
    <mergeCell ref="W24:AC24"/>
    <mergeCell ref="AG24:AK24"/>
    <mergeCell ref="AL24:AR24"/>
    <mergeCell ref="C25:G25"/>
    <mergeCell ref="H25:N25"/>
    <mergeCell ref="R25:V25"/>
    <mergeCell ref="W25:AC25"/>
    <mergeCell ref="AG25:AK25"/>
    <mergeCell ref="AL25:AR25"/>
    <mergeCell ref="C26:G26"/>
    <mergeCell ref="H26:N26"/>
    <mergeCell ref="R26:V26"/>
    <mergeCell ref="W26:AC26"/>
    <mergeCell ref="AG26:AK26"/>
    <mergeCell ref="AL26:AR26"/>
    <mergeCell ref="C27:G27"/>
    <mergeCell ref="H27:N27"/>
    <mergeCell ref="R27:V27"/>
    <mergeCell ref="W27:AC27"/>
    <mergeCell ref="AG27:AK27"/>
    <mergeCell ref="AL27:AR27"/>
    <mergeCell ref="C28:G28"/>
    <mergeCell ref="H28:N28"/>
    <mergeCell ref="R28:V28"/>
    <mergeCell ref="W28:AC28"/>
    <mergeCell ref="AG28:AK28"/>
    <mergeCell ref="AL28:AR28"/>
    <mergeCell ref="C29:G29"/>
    <mergeCell ref="H29:N29"/>
    <mergeCell ref="R29:V29"/>
    <mergeCell ref="W29:AC29"/>
    <mergeCell ref="AG29:AK29"/>
    <mergeCell ref="AL29:AR29"/>
    <mergeCell ref="C30:G30"/>
    <mergeCell ref="H30:N30"/>
    <mergeCell ref="R30:V30"/>
    <mergeCell ref="W30:AC30"/>
    <mergeCell ref="AG30:AK30"/>
    <mergeCell ref="AL30:AR30"/>
    <mergeCell ref="C31:G31"/>
    <mergeCell ref="H31:N31"/>
    <mergeCell ref="R31:V31"/>
    <mergeCell ref="W31:AC31"/>
    <mergeCell ref="AG31:AK31"/>
    <mergeCell ref="AL31:AR31"/>
    <mergeCell ref="C32:G32"/>
    <mergeCell ref="H32:N32"/>
    <mergeCell ref="R32:V32"/>
    <mergeCell ref="W32:AC32"/>
    <mergeCell ref="AG32:AK32"/>
    <mergeCell ref="AL32:AR32"/>
    <mergeCell ref="C33:G33"/>
    <mergeCell ref="H33:N33"/>
    <mergeCell ref="R33:V33"/>
    <mergeCell ref="W33:AC33"/>
    <mergeCell ref="AG33:AK33"/>
    <mergeCell ref="AL33:AR33"/>
    <mergeCell ref="C34:G34"/>
    <mergeCell ref="H34:N34"/>
    <mergeCell ref="R34:V34"/>
    <mergeCell ref="W34:AC34"/>
    <mergeCell ref="AG34:AK34"/>
    <mergeCell ref="AL34:AR34"/>
    <mergeCell ref="C35:G35"/>
    <mergeCell ref="H35:N35"/>
    <mergeCell ref="R35:V35"/>
    <mergeCell ref="W35:AC35"/>
    <mergeCell ref="AG35:AK35"/>
    <mergeCell ref="AL35:AR35"/>
    <mergeCell ref="C36:G36"/>
    <mergeCell ref="H36:N36"/>
    <mergeCell ref="R36:V36"/>
    <mergeCell ref="W36:AC36"/>
    <mergeCell ref="AG36:AK36"/>
    <mergeCell ref="AL36:AR36"/>
    <mergeCell ref="C37:G37"/>
    <mergeCell ref="H37:N37"/>
    <mergeCell ref="R37:V37"/>
    <mergeCell ref="W37:AC37"/>
    <mergeCell ref="AG37:AK37"/>
    <mergeCell ref="AL37:AR37"/>
    <mergeCell ref="C38:G38"/>
    <mergeCell ref="H38:N38"/>
    <mergeCell ref="R38:V38"/>
    <mergeCell ref="W38:AC38"/>
    <mergeCell ref="AG38:AK38"/>
    <mergeCell ref="AL38:AR38"/>
    <mergeCell ref="C39:G39"/>
    <mergeCell ref="H39:N39"/>
    <mergeCell ref="R39:V39"/>
    <mergeCell ref="W39:AC39"/>
    <mergeCell ref="AG39:AK39"/>
    <mergeCell ref="AL39:AR39"/>
    <mergeCell ref="C40:G40"/>
    <mergeCell ref="H40:N40"/>
    <mergeCell ref="R40:V40"/>
    <mergeCell ref="W40:AC40"/>
    <mergeCell ref="AG40:AK40"/>
    <mergeCell ref="AL40:AR40"/>
    <mergeCell ref="C41:G41"/>
    <mergeCell ref="H41:N41"/>
    <mergeCell ref="R41:V41"/>
    <mergeCell ref="W41:AC41"/>
    <mergeCell ref="AG41:AK41"/>
    <mergeCell ref="AL41:AR41"/>
    <mergeCell ref="C42:G42"/>
    <mergeCell ref="H42:N42"/>
    <mergeCell ref="R42:V42"/>
    <mergeCell ref="W42:AC42"/>
    <mergeCell ref="AG42:AK42"/>
    <mergeCell ref="AL42:AR42"/>
    <mergeCell ref="C43:G43"/>
    <mergeCell ref="H43:N43"/>
    <mergeCell ref="R43:V43"/>
    <mergeCell ref="W43:AC43"/>
    <mergeCell ref="AG43:AK43"/>
    <mergeCell ref="AL43:AR43"/>
    <mergeCell ref="C44:G44"/>
    <mergeCell ref="H44:N44"/>
    <mergeCell ref="R44:V44"/>
    <mergeCell ref="W44:AC44"/>
    <mergeCell ref="AG44:AK44"/>
    <mergeCell ref="AL44:AR44"/>
    <mergeCell ref="C45:G45"/>
    <mergeCell ref="H45:N45"/>
    <mergeCell ref="R45:V45"/>
    <mergeCell ref="W45:AC45"/>
    <mergeCell ref="AG45:AK45"/>
    <mergeCell ref="AL45:AR45"/>
    <mergeCell ref="C46:G46"/>
    <mergeCell ref="H46:N46"/>
    <mergeCell ref="R46:V46"/>
    <mergeCell ref="W46:AC46"/>
    <mergeCell ref="AG46:AK46"/>
    <mergeCell ref="AL46:AR46"/>
    <mergeCell ref="W48:AC48"/>
    <mergeCell ref="AG48:AK48"/>
    <mergeCell ref="AL48:AR48"/>
    <mergeCell ref="C47:G47"/>
    <mergeCell ref="H47:N47"/>
    <mergeCell ref="R47:V47"/>
    <mergeCell ref="W47:AC47"/>
    <mergeCell ref="AG47:AK47"/>
    <mergeCell ref="AL47:AR47"/>
    <mergeCell ref="C49:G49"/>
    <mergeCell ref="H49:N49"/>
    <mergeCell ref="R49:V49"/>
    <mergeCell ref="W49:AC49"/>
    <mergeCell ref="AH49:AJ49"/>
    <mergeCell ref="AL49:AR49"/>
    <mergeCell ref="AE21:AF50"/>
    <mergeCell ref="C48:G48"/>
    <mergeCell ref="H48:N48"/>
    <mergeCell ref="R48:V48"/>
    <mergeCell ref="C50:G50"/>
    <mergeCell ref="H50:N50"/>
    <mergeCell ref="R50:V50"/>
    <mergeCell ref="W50:AC50"/>
    <mergeCell ref="C51:G51"/>
    <mergeCell ref="H51:N51"/>
    <mergeCell ref="R51:V51"/>
    <mergeCell ref="W51:AC51"/>
    <mergeCell ref="AE51:AK51"/>
    <mergeCell ref="AL51:AR51"/>
    <mergeCell ref="C52:G52"/>
    <mergeCell ref="H52:N52"/>
    <mergeCell ref="R52:V52"/>
    <mergeCell ref="W52:AC52"/>
    <mergeCell ref="C53:G53"/>
    <mergeCell ref="H53:N53"/>
    <mergeCell ref="R53:V53"/>
    <mergeCell ref="W53:AC53"/>
    <mergeCell ref="C54:G54"/>
    <mergeCell ref="H54:N54"/>
    <mergeCell ref="R54:V54"/>
    <mergeCell ref="W54:AC54"/>
    <mergeCell ref="C55:G55"/>
    <mergeCell ref="H55:N55"/>
    <mergeCell ref="R55:V55"/>
    <mergeCell ref="W55:AC55"/>
    <mergeCell ref="C56:G56"/>
    <mergeCell ref="H56:N56"/>
    <mergeCell ref="R56:V56"/>
    <mergeCell ref="W56:AC56"/>
    <mergeCell ref="C57:G57"/>
    <mergeCell ref="H57:N57"/>
    <mergeCell ref="AE57:AF57"/>
    <mergeCell ref="AG57:AK57"/>
    <mergeCell ref="AL57:AR57"/>
    <mergeCell ref="C58:G58"/>
    <mergeCell ref="H58:N58"/>
    <mergeCell ref="R58:V58"/>
    <mergeCell ref="W58:AC58"/>
    <mergeCell ref="AG58:AK58"/>
    <mergeCell ref="C59:G59"/>
    <mergeCell ref="H59:N59"/>
    <mergeCell ref="R59:V59"/>
    <mergeCell ref="W59:AC59"/>
    <mergeCell ref="AG59:AK59"/>
    <mergeCell ref="AL59:AR59"/>
    <mergeCell ref="C60:G60"/>
    <mergeCell ref="H60:N60"/>
    <mergeCell ref="R60:V60"/>
    <mergeCell ref="W60:AC60"/>
    <mergeCell ref="AG60:AK60"/>
    <mergeCell ref="AL60:AR60"/>
    <mergeCell ref="C61:G61"/>
    <mergeCell ref="H61:N61"/>
    <mergeCell ref="R61:V61"/>
    <mergeCell ref="W61:AC61"/>
    <mergeCell ref="AG61:AK61"/>
    <mergeCell ref="AL61:AR61"/>
    <mergeCell ref="C62:G62"/>
    <mergeCell ref="H62:N62"/>
    <mergeCell ref="R62:V62"/>
    <mergeCell ref="W62:AC62"/>
    <mergeCell ref="AG62:AK62"/>
    <mergeCell ref="AL62:AR62"/>
    <mergeCell ref="C63:G63"/>
    <mergeCell ref="H63:N63"/>
    <mergeCell ref="R63:V63"/>
    <mergeCell ref="W63:AC63"/>
    <mergeCell ref="AE63:AK63"/>
    <mergeCell ref="AL63:AR63"/>
    <mergeCell ref="C64:G64"/>
    <mergeCell ref="H64:N64"/>
    <mergeCell ref="R64:V64"/>
    <mergeCell ref="W64:AC64"/>
    <mergeCell ref="C65:G65"/>
    <mergeCell ref="H65:N65"/>
    <mergeCell ref="R65:V65"/>
    <mergeCell ref="W65:AC65"/>
    <mergeCell ref="C66:G66"/>
    <mergeCell ref="H66:N66"/>
    <mergeCell ref="R66:V66"/>
    <mergeCell ref="W66:AC66"/>
    <mergeCell ref="C67:G67"/>
    <mergeCell ref="H67:N67"/>
    <mergeCell ref="R67:V67"/>
    <mergeCell ref="W67:AC67"/>
    <mergeCell ref="C68:G68"/>
    <mergeCell ref="H68:N68"/>
    <mergeCell ref="R68:V68"/>
    <mergeCell ref="W68:AC68"/>
    <mergeCell ref="C69:G69"/>
    <mergeCell ref="H69:N69"/>
    <mergeCell ref="R69:V69"/>
    <mergeCell ref="W69:AC69"/>
    <mergeCell ref="C70:G70"/>
    <mergeCell ref="H70:N70"/>
    <mergeCell ref="R70:V70"/>
    <mergeCell ref="W70:AC70"/>
    <mergeCell ref="C71:G71"/>
    <mergeCell ref="H71:N71"/>
    <mergeCell ref="R71:V71"/>
    <mergeCell ref="W71:AC71"/>
    <mergeCell ref="C75:G75"/>
    <mergeCell ref="H75:N75"/>
    <mergeCell ref="R75:V75"/>
    <mergeCell ref="W75:AC75"/>
    <mergeCell ref="C72:G72"/>
    <mergeCell ref="H72:N72"/>
    <mergeCell ref="R72:V72"/>
    <mergeCell ref="W72:AC72"/>
    <mergeCell ref="C73:G73"/>
    <mergeCell ref="H73:N73"/>
    <mergeCell ref="A76:G76"/>
    <mergeCell ref="H76:N76"/>
    <mergeCell ref="P76:V76"/>
    <mergeCell ref="W76:AC76"/>
    <mergeCell ref="B80:AB80"/>
    <mergeCell ref="B81:AB81"/>
    <mergeCell ref="A13:B75"/>
    <mergeCell ref="P13:Q75"/>
    <mergeCell ref="AE13:AF17"/>
    <mergeCell ref="AG65:AK66"/>
    <mergeCell ref="AL65:AR66"/>
    <mergeCell ref="C74:G74"/>
    <mergeCell ref="H74:N74"/>
    <mergeCell ref="R74:V74"/>
    <mergeCell ref="W74:AC74"/>
    <mergeCell ref="AG53:AK54"/>
    <mergeCell ref="AL53:AR54"/>
    <mergeCell ref="AF81:AQ81"/>
    <mergeCell ref="O66:O73"/>
    <mergeCell ref="AE58:AF62"/>
    <mergeCell ref="AE53:AF54"/>
    <mergeCell ref="R73:V73"/>
    <mergeCell ref="W73:AC73"/>
    <mergeCell ref="AL58:AR58"/>
  </mergeCells>
  <dataValidations count="2">
    <dataValidation allowBlank="1" showInputMessage="1" showErrorMessage="1" sqref="W13:AC13 AL21:AR21 W76:AC76 AR76" xr:uid="{CA9742F8-FF8F-4C4D-8672-3F3DB9E2B813}"/>
    <dataValidation type="textLength" allowBlank="1" showInputMessage="1" showErrorMessage="1" sqref="D76:G78 H77:N78 D79:N81" xr:uid="{0CE3CE25-64B5-4479-B7B8-5D0A2E271B33}">
      <formula1>0</formula1>
      <formula2>0</formula2>
    </dataValidation>
  </dataValidations>
  <printOptions horizontalCentered="1"/>
  <pageMargins left="0.19685039370078741" right="0.19685039370078741" top="0" bottom="0" header="0.31496062992125984" footer="0.31496062992125984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0E6E-F088-45CA-8FDC-2CA48B2CA4BC}">
  <dimension ref="A1:AT618"/>
  <sheetViews>
    <sheetView showGridLines="0" zoomScaleSheetLayoutView="100" workbookViewId="0"/>
  </sheetViews>
  <sheetFormatPr baseColWidth="10" defaultColWidth="9.08984375" defaultRowHeight="10" x14ac:dyDescent="0.2"/>
  <cols>
    <col min="1" max="44" width="2.36328125" style="35" customWidth="1"/>
    <col min="45" max="45" width="9.08984375" style="35" customWidth="1"/>
    <col min="46" max="46" width="11.54296875" style="35" bestFit="1" customWidth="1"/>
    <col min="47" max="16384" width="9.08984375" style="35"/>
  </cols>
  <sheetData>
    <row r="1" spans="1:45" x14ac:dyDescent="0.2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</row>
    <row r="2" spans="1:45" ht="20" x14ac:dyDescent="0.4">
      <c r="A2" s="36"/>
      <c r="B2" s="227" t="s">
        <v>0</v>
      </c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</row>
    <row r="3" spans="1:45" ht="10.5" x14ac:dyDescent="0.25">
      <c r="A3" s="3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</row>
    <row r="4" spans="1:45" s="32" customFormat="1" ht="12.75" customHeight="1" x14ac:dyDescent="0.2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</row>
    <row r="5" spans="1:45" ht="13" customHeight="1" x14ac:dyDescent="0.2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</row>
    <row r="6" spans="1:45" s="33" customFormat="1" ht="13" customHeight="1" x14ac:dyDescent="0.25">
      <c r="A6" s="39" t="s">
        <v>1</v>
      </c>
      <c r="B6" s="39"/>
      <c r="C6" s="36"/>
      <c r="D6" s="36"/>
      <c r="E6" s="36"/>
      <c r="F6" s="36"/>
      <c r="G6" s="36"/>
      <c r="H6" s="36"/>
      <c r="I6" s="36"/>
      <c r="J6" s="36"/>
      <c r="K6" s="36"/>
      <c r="L6" s="36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36"/>
    </row>
    <row r="7" spans="1:45" s="33" customFormat="1" ht="17.25" customHeight="1" x14ac:dyDescent="0.25">
      <c r="A7" s="39" t="s">
        <v>2</v>
      </c>
      <c r="B7" s="39"/>
      <c r="C7" s="36"/>
      <c r="D7" s="36"/>
      <c r="E7" s="36"/>
      <c r="F7" s="36"/>
      <c r="G7" s="36"/>
      <c r="H7" s="40"/>
      <c r="I7" s="232" t="s">
        <v>3</v>
      </c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232"/>
      <c r="AH7" s="232"/>
      <c r="AI7" s="232"/>
      <c r="AJ7" s="232"/>
      <c r="AK7" s="232"/>
      <c r="AL7" s="232"/>
      <c r="AM7" s="232"/>
      <c r="AN7" s="232"/>
      <c r="AO7" s="232"/>
      <c r="AP7" s="232"/>
      <c r="AQ7" s="40"/>
      <c r="AR7" s="36"/>
    </row>
    <row r="8" spans="1:45" ht="13" customHeight="1" x14ac:dyDescent="0.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57"/>
      <c r="AI8" s="36"/>
      <c r="AJ8" s="57"/>
      <c r="AK8" s="36"/>
      <c r="AL8" s="36"/>
      <c r="AM8" s="36"/>
      <c r="AN8" s="36"/>
      <c r="AO8" s="36"/>
      <c r="AP8" s="36"/>
      <c r="AQ8" s="36"/>
      <c r="AR8" s="36"/>
    </row>
    <row r="9" spans="1:45" ht="13" customHeight="1" x14ac:dyDescent="0.3">
      <c r="A9" s="36"/>
      <c r="B9" s="40"/>
      <c r="C9" s="40"/>
      <c r="D9" s="233"/>
      <c r="E9" s="233"/>
      <c r="F9" s="233"/>
      <c r="G9" s="233"/>
      <c r="H9" s="233"/>
      <c r="I9" s="233"/>
      <c r="J9" s="233"/>
      <c r="K9" s="40"/>
      <c r="L9" s="40"/>
      <c r="M9" s="36"/>
      <c r="N9" s="36"/>
      <c r="O9" s="36"/>
      <c r="P9" s="36"/>
      <c r="Q9" s="40"/>
      <c r="R9" s="289"/>
      <c r="S9" s="289"/>
      <c r="T9" s="289"/>
      <c r="U9" s="289"/>
      <c r="V9" s="289"/>
      <c r="W9" s="289"/>
      <c r="X9" s="289"/>
      <c r="Y9" s="289"/>
      <c r="Z9" s="289"/>
      <c r="AA9" s="40"/>
      <c r="AB9" s="36"/>
      <c r="AC9" s="36"/>
      <c r="AD9" s="36"/>
      <c r="AE9" s="36"/>
      <c r="AF9" s="36"/>
      <c r="AG9" s="40"/>
      <c r="AH9" s="290"/>
      <c r="AI9" s="290"/>
      <c r="AJ9" s="290"/>
      <c r="AK9" s="290"/>
      <c r="AL9" s="290"/>
      <c r="AM9" s="290"/>
      <c r="AN9" s="290"/>
      <c r="AO9" s="290"/>
      <c r="AP9" s="290"/>
      <c r="AQ9" s="40"/>
      <c r="AR9" s="36"/>
    </row>
    <row r="10" spans="1:45" ht="13" customHeight="1" x14ac:dyDescent="0.25">
      <c r="A10" s="36"/>
      <c r="B10" s="90" t="s">
        <v>4</v>
      </c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36"/>
      <c r="N10" s="36"/>
      <c r="O10" s="36"/>
      <c r="P10" s="36"/>
      <c r="Q10" s="90" t="s">
        <v>5</v>
      </c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36"/>
      <c r="AC10" s="36"/>
      <c r="AD10" s="36"/>
      <c r="AE10" s="36"/>
      <c r="AF10" s="36"/>
      <c r="AG10" s="90" t="s">
        <v>21</v>
      </c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36"/>
    </row>
    <row r="11" spans="1:45" ht="13" customHeight="1" x14ac:dyDescent="0.2">
      <c r="A11" s="36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36"/>
      <c r="N11" s="36"/>
      <c r="O11" s="36"/>
      <c r="P11" s="36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36"/>
      <c r="AC11" s="36"/>
      <c r="AD11" s="36"/>
      <c r="AE11" s="36"/>
      <c r="AF11" s="36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36"/>
    </row>
    <row r="12" spans="1:45" ht="13" customHeight="1" x14ac:dyDescent="0.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</row>
    <row r="13" spans="1:45" s="34" customFormat="1" ht="22.5" customHeight="1" x14ac:dyDescent="0.25">
      <c r="A13" s="184" t="s">
        <v>7</v>
      </c>
      <c r="B13" s="183"/>
      <c r="C13" s="134" t="s">
        <v>8</v>
      </c>
      <c r="D13" s="135"/>
      <c r="E13" s="135"/>
      <c r="F13" s="135"/>
      <c r="G13" s="136"/>
      <c r="H13" s="182" t="s">
        <v>9</v>
      </c>
      <c r="I13" s="184"/>
      <c r="J13" s="184"/>
      <c r="K13" s="184"/>
      <c r="L13" s="184"/>
      <c r="M13" s="184"/>
      <c r="N13" s="183"/>
      <c r="O13" s="51"/>
      <c r="P13" s="182" t="s">
        <v>7</v>
      </c>
      <c r="Q13" s="183"/>
      <c r="R13" s="134" t="s">
        <v>8</v>
      </c>
      <c r="S13" s="135"/>
      <c r="T13" s="135"/>
      <c r="U13" s="135"/>
      <c r="V13" s="136"/>
      <c r="W13" s="182" t="s">
        <v>9</v>
      </c>
      <c r="X13" s="184"/>
      <c r="Y13" s="184"/>
      <c r="Z13" s="184"/>
      <c r="AA13" s="184"/>
      <c r="AB13" s="184"/>
      <c r="AC13" s="183"/>
      <c r="AD13" s="51"/>
      <c r="AE13" s="182" t="s">
        <v>7</v>
      </c>
      <c r="AF13" s="183"/>
      <c r="AG13" s="134" t="s">
        <v>8</v>
      </c>
      <c r="AH13" s="135"/>
      <c r="AI13" s="135"/>
      <c r="AJ13" s="135"/>
      <c r="AK13" s="136"/>
      <c r="AL13" s="182" t="s">
        <v>9</v>
      </c>
      <c r="AM13" s="184"/>
      <c r="AN13" s="184"/>
      <c r="AO13" s="184"/>
      <c r="AP13" s="184"/>
      <c r="AQ13" s="184"/>
      <c r="AR13" s="184"/>
      <c r="AS13" s="59"/>
    </row>
    <row r="14" spans="1:45" ht="12.75" customHeight="1" x14ac:dyDescent="0.2">
      <c r="A14" s="108" t="s">
        <v>10</v>
      </c>
      <c r="B14" s="249"/>
      <c r="C14" s="222"/>
      <c r="D14" s="223"/>
      <c r="E14" s="223"/>
      <c r="F14" s="223"/>
      <c r="G14" s="224"/>
      <c r="H14" s="219"/>
      <c r="I14" s="287"/>
      <c r="J14" s="287"/>
      <c r="K14" s="287"/>
      <c r="L14" s="287"/>
      <c r="M14" s="287"/>
      <c r="N14" s="288"/>
      <c r="O14" s="36"/>
      <c r="P14" s="108" t="s">
        <v>11</v>
      </c>
      <c r="Q14" s="249"/>
      <c r="R14" s="222"/>
      <c r="S14" s="223"/>
      <c r="T14" s="223"/>
      <c r="U14" s="223"/>
      <c r="V14" s="224"/>
      <c r="W14" s="52"/>
      <c r="X14" s="53"/>
      <c r="Y14" s="53"/>
      <c r="Z14" s="53"/>
      <c r="AA14" s="53"/>
      <c r="AB14" s="53"/>
      <c r="AC14" s="54"/>
      <c r="AD14" s="36"/>
      <c r="AE14" s="108">
        <v>4000</v>
      </c>
      <c r="AF14" s="249"/>
      <c r="AG14" s="42"/>
      <c r="AH14" s="42"/>
      <c r="AI14" s="42"/>
      <c r="AJ14" s="42"/>
      <c r="AK14" s="43"/>
      <c r="AL14" s="208"/>
      <c r="AM14" s="271"/>
      <c r="AN14" s="271"/>
      <c r="AO14" s="271"/>
      <c r="AP14" s="271"/>
      <c r="AQ14" s="271"/>
      <c r="AR14" s="271"/>
      <c r="AS14" s="60"/>
    </row>
    <row r="15" spans="1:45" ht="12.75" customHeight="1" x14ac:dyDescent="0.2">
      <c r="A15" s="110"/>
      <c r="B15" s="250"/>
      <c r="C15" s="101"/>
      <c r="D15" s="102"/>
      <c r="E15" s="102"/>
      <c r="F15" s="102"/>
      <c r="G15" s="103"/>
      <c r="H15" s="104"/>
      <c r="I15" s="179"/>
      <c r="J15" s="179"/>
      <c r="K15" s="179"/>
      <c r="L15" s="179"/>
      <c r="M15" s="179"/>
      <c r="N15" s="200"/>
      <c r="O15" s="36"/>
      <c r="P15" s="110"/>
      <c r="Q15" s="250"/>
      <c r="R15" s="101"/>
      <c r="S15" s="102"/>
      <c r="T15" s="102"/>
      <c r="U15" s="102"/>
      <c r="V15" s="103"/>
      <c r="W15" s="104"/>
      <c r="X15" s="179"/>
      <c r="Y15" s="179"/>
      <c r="Z15" s="179"/>
      <c r="AA15" s="179"/>
      <c r="AB15" s="179"/>
      <c r="AC15" s="200"/>
      <c r="AD15" s="36"/>
      <c r="AE15" s="110"/>
      <c r="AF15" s="250"/>
      <c r="AG15" s="101"/>
      <c r="AH15" s="102"/>
      <c r="AI15" s="102"/>
      <c r="AJ15" s="102"/>
      <c r="AK15" s="103"/>
      <c r="AL15" s="104"/>
      <c r="AM15" s="179"/>
      <c r="AN15" s="179"/>
      <c r="AO15" s="179"/>
      <c r="AP15" s="179"/>
      <c r="AQ15" s="179"/>
      <c r="AR15" s="179"/>
      <c r="AS15" s="60"/>
    </row>
    <row r="16" spans="1:45" ht="12.75" customHeight="1" x14ac:dyDescent="0.2">
      <c r="A16" s="110"/>
      <c r="B16" s="250"/>
      <c r="C16" s="101"/>
      <c r="D16" s="102"/>
      <c r="E16" s="102"/>
      <c r="F16" s="102"/>
      <c r="G16" s="103"/>
      <c r="H16" s="104"/>
      <c r="I16" s="179"/>
      <c r="J16" s="179"/>
      <c r="K16" s="179"/>
      <c r="L16" s="179"/>
      <c r="M16" s="179"/>
      <c r="N16" s="200"/>
      <c r="O16" s="36"/>
      <c r="P16" s="110"/>
      <c r="Q16" s="250"/>
      <c r="R16" s="101"/>
      <c r="S16" s="102"/>
      <c r="T16" s="102"/>
      <c r="U16" s="102"/>
      <c r="V16" s="103"/>
      <c r="W16" s="104"/>
      <c r="X16" s="179"/>
      <c r="Y16" s="179"/>
      <c r="Z16" s="179"/>
      <c r="AA16" s="179"/>
      <c r="AB16" s="179"/>
      <c r="AC16" s="200"/>
      <c r="AD16" s="36"/>
      <c r="AE16" s="110"/>
      <c r="AF16" s="250"/>
      <c r="AG16" s="264"/>
      <c r="AH16" s="265"/>
      <c r="AI16" s="265"/>
      <c r="AJ16" s="265"/>
      <c r="AK16" s="266"/>
      <c r="AL16" s="197"/>
      <c r="AM16" s="198"/>
      <c r="AN16" s="198"/>
      <c r="AO16" s="198"/>
      <c r="AP16" s="198"/>
      <c r="AQ16" s="198"/>
      <c r="AR16" s="198"/>
      <c r="AS16" s="60"/>
    </row>
    <row r="17" spans="1:45" ht="12.75" customHeight="1" x14ac:dyDescent="0.2">
      <c r="A17" s="110"/>
      <c r="B17" s="250"/>
      <c r="C17" s="101"/>
      <c r="D17" s="102"/>
      <c r="E17" s="102"/>
      <c r="F17" s="102"/>
      <c r="G17" s="103"/>
      <c r="H17" s="104"/>
      <c r="I17" s="179"/>
      <c r="J17" s="179"/>
      <c r="K17" s="179"/>
      <c r="L17" s="179"/>
      <c r="M17" s="179"/>
      <c r="N17" s="200"/>
      <c r="O17" s="36"/>
      <c r="P17" s="110"/>
      <c r="Q17" s="250"/>
      <c r="R17" s="101"/>
      <c r="S17" s="102"/>
      <c r="T17" s="102"/>
      <c r="U17" s="102"/>
      <c r="V17" s="103"/>
      <c r="W17" s="104"/>
      <c r="X17" s="179"/>
      <c r="Y17" s="179"/>
      <c r="Z17" s="179"/>
      <c r="AA17" s="179"/>
      <c r="AB17" s="179"/>
      <c r="AC17" s="200"/>
      <c r="AD17" s="36"/>
      <c r="AE17" s="110"/>
      <c r="AF17" s="250"/>
      <c r="AG17" s="134">
        <v>4400</v>
      </c>
      <c r="AH17" s="135"/>
      <c r="AI17" s="135"/>
      <c r="AJ17" s="135"/>
      <c r="AK17" s="136"/>
      <c r="AL17" s="137">
        <f>SUM(AL14:AR16)</f>
        <v>0</v>
      </c>
      <c r="AM17" s="156"/>
      <c r="AN17" s="156"/>
      <c r="AO17" s="156"/>
      <c r="AP17" s="156"/>
      <c r="AQ17" s="156"/>
      <c r="AR17" s="156"/>
      <c r="AS17" s="60"/>
    </row>
    <row r="18" spans="1:45" ht="12.75" customHeight="1" x14ac:dyDescent="0.2">
      <c r="A18" s="110"/>
      <c r="B18" s="250"/>
      <c r="C18" s="101"/>
      <c r="D18" s="102"/>
      <c r="E18" s="102"/>
      <c r="F18" s="102"/>
      <c r="G18" s="103"/>
      <c r="H18" s="104"/>
      <c r="I18" s="179"/>
      <c r="J18" s="179"/>
      <c r="K18" s="179"/>
      <c r="L18" s="179"/>
      <c r="M18" s="179"/>
      <c r="N18" s="200"/>
      <c r="O18" s="36"/>
      <c r="P18" s="110"/>
      <c r="Q18" s="250"/>
      <c r="R18" s="101"/>
      <c r="S18" s="102"/>
      <c r="T18" s="102"/>
      <c r="U18" s="102"/>
      <c r="V18" s="103"/>
      <c r="W18" s="104"/>
      <c r="X18" s="179"/>
      <c r="Y18" s="179"/>
      <c r="Z18" s="179"/>
      <c r="AA18" s="179"/>
      <c r="AB18" s="179"/>
      <c r="AC18" s="200"/>
      <c r="AD18" s="36"/>
      <c r="AE18" s="251"/>
      <c r="AF18" s="252"/>
      <c r="AG18" s="282"/>
      <c r="AH18" s="283"/>
      <c r="AI18" s="283"/>
      <c r="AJ18" s="283"/>
      <c r="AK18" s="284"/>
      <c r="AL18" s="285"/>
      <c r="AM18" s="286"/>
      <c r="AN18" s="286"/>
      <c r="AO18" s="286"/>
      <c r="AP18" s="286"/>
      <c r="AQ18" s="286"/>
      <c r="AR18" s="286"/>
      <c r="AS18" s="60"/>
    </row>
    <row r="19" spans="1:45" ht="12.75" customHeight="1" x14ac:dyDescent="0.2">
      <c r="A19" s="110"/>
      <c r="B19" s="250"/>
      <c r="C19" s="101"/>
      <c r="D19" s="102"/>
      <c r="E19" s="102"/>
      <c r="F19" s="102"/>
      <c r="G19" s="103"/>
      <c r="H19" s="104"/>
      <c r="I19" s="179"/>
      <c r="J19" s="179"/>
      <c r="K19" s="179"/>
      <c r="L19" s="179"/>
      <c r="M19" s="179"/>
      <c r="N19" s="200"/>
      <c r="O19" s="36"/>
      <c r="P19" s="110"/>
      <c r="Q19" s="250"/>
      <c r="R19" s="101"/>
      <c r="S19" s="102"/>
      <c r="T19" s="102"/>
      <c r="U19" s="102"/>
      <c r="V19" s="103"/>
      <c r="W19" s="104"/>
      <c r="X19" s="179"/>
      <c r="Y19" s="179"/>
      <c r="Z19" s="179"/>
      <c r="AA19" s="179"/>
      <c r="AB19" s="179"/>
      <c r="AC19" s="200"/>
      <c r="AD19" s="36"/>
      <c r="AE19" s="188" t="s">
        <v>12</v>
      </c>
      <c r="AF19" s="189"/>
      <c r="AG19" s="189"/>
      <c r="AH19" s="189"/>
      <c r="AI19" s="189"/>
      <c r="AJ19" s="189"/>
      <c r="AK19" s="190"/>
      <c r="AL19" s="163">
        <f>AL17</f>
        <v>0</v>
      </c>
      <c r="AM19" s="164"/>
      <c r="AN19" s="164"/>
      <c r="AO19" s="164"/>
      <c r="AP19" s="164"/>
      <c r="AQ19" s="164"/>
      <c r="AR19" s="164"/>
      <c r="AS19" s="60"/>
    </row>
    <row r="20" spans="1:45" ht="12.75" customHeight="1" x14ac:dyDescent="0.2">
      <c r="A20" s="110"/>
      <c r="B20" s="250"/>
      <c r="C20" s="101"/>
      <c r="D20" s="102"/>
      <c r="E20" s="102"/>
      <c r="F20" s="102"/>
      <c r="G20" s="103"/>
      <c r="H20" s="104"/>
      <c r="I20" s="179"/>
      <c r="J20" s="179"/>
      <c r="K20" s="179"/>
      <c r="L20" s="179"/>
      <c r="M20" s="179"/>
      <c r="N20" s="200"/>
      <c r="O20" s="36"/>
      <c r="P20" s="110"/>
      <c r="Q20" s="250"/>
      <c r="R20" s="101"/>
      <c r="S20" s="102"/>
      <c r="T20" s="102"/>
      <c r="U20" s="102"/>
      <c r="V20" s="103"/>
      <c r="W20" s="104"/>
      <c r="X20" s="179"/>
      <c r="Y20" s="179"/>
      <c r="Z20" s="179"/>
      <c r="AA20" s="179"/>
      <c r="AB20" s="179"/>
      <c r="AC20" s="200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60"/>
    </row>
    <row r="21" spans="1:45" ht="20.25" customHeight="1" x14ac:dyDescent="0.2">
      <c r="A21" s="110"/>
      <c r="B21" s="250"/>
      <c r="C21" s="101"/>
      <c r="D21" s="102"/>
      <c r="E21" s="102"/>
      <c r="F21" s="102"/>
      <c r="G21" s="103"/>
      <c r="H21" s="104"/>
      <c r="I21" s="179"/>
      <c r="J21" s="179"/>
      <c r="K21" s="179"/>
      <c r="L21" s="179"/>
      <c r="M21" s="179"/>
      <c r="N21" s="200"/>
      <c r="O21" s="36"/>
      <c r="P21" s="110"/>
      <c r="Q21" s="250"/>
      <c r="R21" s="264"/>
      <c r="S21" s="265"/>
      <c r="T21" s="265"/>
      <c r="U21" s="265"/>
      <c r="V21" s="266"/>
      <c r="W21" s="197"/>
      <c r="X21" s="198"/>
      <c r="Y21" s="198"/>
      <c r="Z21" s="198"/>
      <c r="AA21" s="198"/>
      <c r="AB21" s="198"/>
      <c r="AC21" s="199"/>
      <c r="AD21" s="36"/>
      <c r="AE21" s="182" t="s">
        <v>7</v>
      </c>
      <c r="AF21" s="183"/>
      <c r="AG21" s="134" t="s">
        <v>8</v>
      </c>
      <c r="AH21" s="135"/>
      <c r="AI21" s="135"/>
      <c r="AJ21" s="135"/>
      <c r="AK21" s="136"/>
      <c r="AL21" s="182" t="s">
        <v>9</v>
      </c>
      <c r="AM21" s="184"/>
      <c r="AN21" s="184"/>
      <c r="AO21" s="184"/>
      <c r="AP21" s="184"/>
      <c r="AQ21" s="184"/>
      <c r="AR21" s="184"/>
      <c r="AS21" s="60"/>
    </row>
    <row r="22" spans="1:45" ht="12.75" customHeight="1" x14ac:dyDescent="0.2">
      <c r="A22" s="110"/>
      <c r="B22" s="250"/>
      <c r="C22" s="264"/>
      <c r="D22" s="265"/>
      <c r="E22" s="265"/>
      <c r="F22" s="265"/>
      <c r="G22" s="266"/>
      <c r="H22" s="197"/>
      <c r="I22" s="198"/>
      <c r="J22" s="198"/>
      <c r="K22" s="198"/>
      <c r="L22" s="198"/>
      <c r="M22" s="198"/>
      <c r="N22" s="199"/>
      <c r="O22" s="36"/>
      <c r="P22" s="110"/>
      <c r="Q22" s="250"/>
      <c r="R22" s="134">
        <v>3100</v>
      </c>
      <c r="S22" s="135"/>
      <c r="T22" s="135"/>
      <c r="U22" s="135"/>
      <c r="V22" s="136"/>
      <c r="W22" s="137">
        <f>SUM(W14:AC21)</f>
        <v>0</v>
      </c>
      <c r="X22" s="156"/>
      <c r="Y22" s="156"/>
      <c r="Z22" s="156"/>
      <c r="AA22" s="156"/>
      <c r="AB22" s="156"/>
      <c r="AC22" s="201"/>
      <c r="AD22" s="36"/>
      <c r="AE22" s="108">
        <v>5000</v>
      </c>
      <c r="AF22" s="249"/>
      <c r="AG22" s="222"/>
      <c r="AH22" s="223"/>
      <c r="AI22" s="223"/>
      <c r="AJ22" s="223"/>
      <c r="AK22" s="224"/>
      <c r="AL22" s="52"/>
      <c r="AM22" s="53"/>
      <c r="AN22" s="53"/>
      <c r="AO22" s="53"/>
      <c r="AP22" s="53"/>
      <c r="AQ22" s="53"/>
      <c r="AR22" s="53"/>
      <c r="AS22" s="60"/>
    </row>
    <row r="23" spans="1:45" ht="12.75" customHeight="1" x14ac:dyDescent="0.2">
      <c r="A23" s="110"/>
      <c r="B23" s="250"/>
      <c r="C23" s="134">
        <v>2100</v>
      </c>
      <c r="D23" s="135"/>
      <c r="E23" s="135"/>
      <c r="F23" s="135"/>
      <c r="G23" s="136"/>
      <c r="H23" s="137">
        <f>SUM(H14:N22)</f>
        <v>0</v>
      </c>
      <c r="I23" s="156"/>
      <c r="J23" s="156"/>
      <c r="K23" s="156"/>
      <c r="L23" s="156"/>
      <c r="M23" s="156"/>
      <c r="N23" s="201"/>
      <c r="O23" s="36"/>
      <c r="P23" s="110"/>
      <c r="Q23" s="250"/>
      <c r="R23" s="205"/>
      <c r="S23" s="269"/>
      <c r="T23" s="269"/>
      <c r="U23" s="269"/>
      <c r="V23" s="270"/>
      <c r="W23" s="208"/>
      <c r="X23" s="271"/>
      <c r="Y23" s="271"/>
      <c r="Z23" s="271"/>
      <c r="AA23" s="271"/>
      <c r="AB23" s="271"/>
      <c r="AC23" s="272"/>
      <c r="AD23" s="36"/>
      <c r="AE23" s="110"/>
      <c r="AF23" s="250"/>
      <c r="AG23" s="101"/>
      <c r="AH23" s="102"/>
      <c r="AI23" s="102"/>
      <c r="AJ23" s="102"/>
      <c r="AK23" s="103"/>
      <c r="AL23" s="104"/>
      <c r="AM23" s="179"/>
      <c r="AN23" s="179"/>
      <c r="AO23" s="179"/>
      <c r="AP23" s="179"/>
      <c r="AQ23" s="179"/>
      <c r="AR23" s="179"/>
      <c r="AS23" s="60"/>
    </row>
    <row r="24" spans="1:45" ht="12.75" customHeight="1" x14ac:dyDescent="0.2">
      <c r="A24" s="110"/>
      <c r="B24" s="250"/>
      <c r="C24" s="205"/>
      <c r="D24" s="269"/>
      <c r="E24" s="269"/>
      <c r="F24" s="269"/>
      <c r="G24" s="270"/>
      <c r="H24" s="208"/>
      <c r="I24" s="271"/>
      <c r="J24" s="271"/>
      <c r="K24" s="271"/>
      <c r="L24" s="271"/>
      <c r="M24" s="271"/>
      <c r="N24" s="272"/>
      <c r="O24" s="36"/>
      <c r="P24" s="110"/>
      <c r="Q24" s="250"/>
      <c r="R24" s="101"/>
      <c r="S24" s="102"/>
      <c r="T24" s="102"/>
      <c r="U24" s="102"/>
      <c r="V24" s="103"/>
      <c r="W24" s="104"/>
      <c r="X24" s="179"/>
      <c r="Y24" s="179"/>
      <c r="Z24" s="179"/>
      <c r="AA24" s="179"/>
      <c r="AB24" s="179"/>
      <c r="AC24" s="200"/>
      <c r="AD24" s="36"/>
      <c r="AE24" s="110"/>
      <c r="AF24" s="250"/>
      <c r="AG24" s="101"/>
      <c r="AH24" s="102"/>
      <c r="AI24" s="102"/>
      <c r="AJ24" s="102"/>
      <c r="AK24" s="103"/>
      <c r="AL24" s="104"/>
      <c r="AM24" s="179"/>
      <c r="AN24" s="179"/>
      <c r="AO24" s="179"/>
      <c r="AP24" s="179"/>
      <c r="AQ24" s="179"/>
      <c r="AR24" s="179"/>
      <c r="AS24" s="60"/>
    </row>
    <row r="25" spans="1:45" ht="12.75" customHeight="1" x14ac:dyDescent="0.2">
      <c r="A25" s="110"/>
      <c r="B25" s="250"/>
      <c r="C25" s="101"/>
      <c r="D25" s="102"/>
      <c r="E25" s="102"/>
      <c r="F25" s="102"/>
      <c r="G25" s="103"/>
      <c r="H25" s="104"/>
      <c r="I25" s="179"/>
      <c r="J25" s="179"/>
      <c r="K25" s="179"/>
      <c r="L25" s="179"/>
      <c r="M25" s="179"/>
      <c r="N25" s="200"/>
      <c r="O25" s="36"/>
      <c r="P25" s="110"/>
      <c r="Q25" s="250"/>
      <c r="R25" s="264"/>
      <c r="S25" s="265"/>
      <c r="T25" s="265"/>
      <c r="U25" s="265"/>
      <c r="V25" s="266"/>
      <c r="W25" s="197"/>
      <c r="X25" s="198"/>
      <c r="Y25" s="198"/>
      <c r="Z25" s="198"/>
      <c r="AA25" s="198"/>
      <c r="AB25" s="198"/>
      <c r="AC25" s="199"/>
      <c r="AD25" s="36"/>
      <c r="AE25" s="110"/>
      <c r="AF25" s="250"/>
      <c r="AG25" s="101"/>
      <c r="AH25" s="102"/>
      <c r="AI25" s="102"/>
      <c r="AJ25" s="102"/>
      <c r="AK25" s="103"/>
      <c r="AL25" s="104"/>
      <c r="AM25" s="179"/>
      <c r="AN25" s="179"/>
      <c r="AO25" s="179"/>
      <c r="AP25" s="179"/>
      <c r="AQ25" s="179"/>
      <c r="AR25" s="179"/>
      <c r="AS25" s="60"/>
    </row>
    <row r="26" spans="1:45" ht="12.75" customHeight="1" x14ac:dyDescent="0.2">
      <c r="A26" s="110"/>
      <c r="B26" s="250"/>
      <c r="C26" s="101"/>
      <c r="D26" s="102"/>
      <c r="E26" s="102"/>
      <c r="F26" s="102"/>
      <c r="G26" s="103"/>
      <c r="H26" s="104"/>
      <c r="I26" s="179"/>
      <c r="J26" s="179"/>
      <c r="K26" s="179"/>
      <c r="L26" s="179"/>
      <c r="M26" s="179"/>
      <c r="N26" s="200"/>
      <c r="O26" s="36"/>
      <c r="P26" s="110"/>
      <c r="Q26" s="250"/>
      <c r="R26" s="134">
        <v>3200</v>
      </c>
      <c r="S26" s="135"/>
      <c r="T26" s="135"/>
      <c r="U26" s="135"/>
      <c r="V26" s="136"/>
      <c r="W26" s="137">
        <f>SUM(W23:AC25)</f>
        <v>0</v>
      </c>
      <c r="X26" s="156"/>
      <c r="Y26" s="156"/>
      <c r="Z26" s="156"/>
      <c r="AA26" s="156"/>
      <c r="AB26" s="156"/>
      <c r="AC26" s="201"/>
      <c r="AD26" s="36"/>
      <c r="AE26" s="110"/>
      <c r="AF26" s="250"/>
      <c r="AG26" s="101"/>
      <c r="AH26" s="102"/>
      <c r="AI26" s="102"/>
      <c r="AJ26" s="102"/>
      <c r="AK26" s="103"/>
      <c r="AL26" s="104"/>
      <c r="AM26" s="179"/>
      <c r="AN26" s="179"/>
      <c r="AO26" s="179"/>
      <c r="AP26" s="179"/>
      <c r="AQ26" s="179"/>
      <c r="AR26" s="179"/>
      <c r="AS26" s="60"/>
    </row>
    <row r="27" spans="1:45" ht="12.75" customHeight="1" x14ac:dyDescent="0.2">
      <c r="A27" s="110"/>
      <c r="B27" s="250"/>
      <c r="C27" s="264"/>
      <c r="D27" s="265"/>
      <c r="E27" s="265"/>
      <c r="F27" s="265"/>
      <c r="G27" s="266"/>
      <c r="H27" s="197"/>
      <c r="I27" s="198"/>
      <c r="J27" s="198"/>
      <c r="K27" s="198"/>
      <c r="L27" s="198"/>
      <c r="M27" s="198"/>
      <c r="N27" s="199"/>
      <c r="O27" s="36"/>
      <c r="P27" s="110"/>
      <c r="Q27" s="250"/>
      <c r="R27" s="205"/>
      <c r="S27" s="269"/>
      <c r="T27" s="269"/>
      <c r="U27" s="269"/>
      <c r="V27" s="270"/>
      <c r="W27" s="208"/>
      <c r="X27" s="271"/>
      <c r="Y27" s="271"/>
      <c r="Z27" s="271"/>
      <c r="AA27" s="271"/>
      <c r="AB27" s="271"/>
      <c r="AC27" s="272"/>
      <c r="AD27" s="36"/>
      <c r="AE27" s="110"/>
      <c r="AF27" s="250"/>
      <c r="AG27" s="264"/>
      <c r="AH27" s="265"/>
      <c r="AI27" s="265"/>
      <c r="AJ27" s="265"/>
      <c r="AK27" s="266"/>
      <c r="AL27" s="197"/>
      <c r="AM27" s="198"/>
      <c r="AN27" s="198"/>
      <c r="AO27" s="198"/>
      <c r="AP27" s="198"/>
      <c r="AQ27" s="198"/>
      <c r="AR27" s="198"/>
      <c r="AS27" s="60"/>
    </row>
    <row r="28" spans="1:45" ht="12.75" customHeight="1" x14ac:dyDescent="0.2">
      <c r="A28" s="110"/>
      <c r="B28" s="250"/>
      <c r="C28" s="134">
        <v>2200</v>
      </c>
      <c r="D28" s="135"/>
      <c r="E28" s="135"/>
      <c r="F28" s="135"/>
      <c r="G28" s="136"/>
      <c r="H28" s="137">
        <f>SUM(H24:N27)</f>
        <v>0</v>
      </c>
      <c r="I28" s="156"/>
      <c r="J28" s="156"/>
      <c r="K28" s="156"/>
      <c r="L28" s="156"/>
      <c r="M28" s="156"/>
      <c r="N28" s="201"/>
      <c r="O28" s="36"/>
      <c r="P28" s="110"/>
      <c r="Q28" s="250"/>
      <c r="R28" s="101"/>
      <c r="S28" s="102"/>
      <c r="T28" s="102"/>
      <c r="U28" s="102"/>
      <c r="V28" s="103"/>
      <c r="W28" s="104"/>
      <c r="X28" s="179"/>
      <c r="Y28" s="179"/>
      <c r="Z28" s="179"/>
      <c r="AA28" s="179"/>
      <c r="AB28" s="179"/>
      <c r="AC28" s="200"/>
      <c r="AD28" s="36"/>
      <c r="AE28" s="110"/>
      <c r="AF28" s="250"/>
      <c r="AG28" s="134">
        <v>5100</v>
      </c>
      <c r="AH28" s="135"/>
      <c r="AI28" s="135"/>
      <c r="AJ28" s="135"/>
      <c r="AK28" s="136"/>
      <c r="AL28" s="137">
        <f>SUM(AL22:AR27)</f>
        <v>0</v>
      </c>
      <c r="AM28" s="156"/>
      <c r="AN28" s="156"/>
      <c r="AO28" s="156"/>
      <c r="AP28" s="156"/>
      <c r="AQ28" s="156"/>
      <c r="AR28" s="156"/>
      <c r="AS28" s="60"/>
    </row>
    <row r="29" spans="1:45" ht="12.75" customHeight="1" x14ac:dyDescent="0.2">
      <c r="A29" s="110"/>
      <c r="B29" s="250"/>
      <c r="C29" s="222"/>
      <c r="D29" s="223"/>
      <c r="E29" s="223"/>
      <c r="F29" s="223"/>
      <c r="G29" s="224"/>
      <c r="H29" s="261" t="s">
        <v>13</v>
      </c>
      <c r="I29" s="262"/>
      <c r="J29" s="262"/>
      <c r="K29" s="262"/>
      <c r="L29" s="262"/>
      <c r="M29" s="262"/>
      <c r="N29" s="263"/>
      <c r="O29" s="36"/>
      <c r="P29" s="110"/>
      <c r="Q29" s="250"/>
      <c r="R29" s="101"/>
      <c r="S29" s="102"/>
      <c r="T29" s="102"/>
      <c r="U29" s="102"/>
      <c r="V29" s="103"/>
      <c r="W29" s="104"/>
      <c r="X29" s="179"/>
      <c r="Y29" s="179"/>
      <c r="Z29" s="179"/>
      <c r="AA29" s="179"/>
      <c r="AB29" s="179"/>
      <c r="AC29" s="200"/>
      <c r="AD29" s="36"/>
      <c r="AE29" s="110"/>
      <c r="AF29" s="250"/>
      <c r="AG29" s="222"/>
      <c r="AH29" s="223"/>
      <c r="AI29" s="223"/>
      <c r="AJ29" s="223"/>
      <c r="AK29" s="224"/>
      <c r="AL29" s="261"/>
      <c r="AM29" s="262"/>
      <c r="AN29" s="262"/>
      <c r="AO29" s="262"/>
      <c r="AP29" s="262"/>
      <c r="AQ29" s="262"/>
      <c r="AR29" s="262"/>
      <c r="AS29" s="60"/>
    </row>
    <row r="30" spans="1:45" ht="12.75" customHeight="1" x14ac:dyDescent="0.2">
      <c r="A30" s="110"/>
      <c r="B30" s="250"/>
      <c r="C30" s="101"/>
      <c r="D30" s="102"/>
      <c r="E30" s="102"/>
      <c r="F30" s="102"/>
      <c r="G30" s="103"/>
      <c r="H30" s="104"/>
      <c r="I30" s="179"/>
      <c r="J30" s="179"/>
      <c r="K30" s="179"/>
      <c r="L30" s="179"/>
      <c r="M30" s="179"/>
      <c r="N30" s="200"/>
      <c r="O30" s="36"/>
      <c r="P30" s="110"/>
      <c r="Q30" s="250"/>
      <c r="R30" s="101"/>
      <c r="S30" s="102"/>
      <c r="T30" s="102"/>
      <c r="U30" s="102"/>
      <c r="V30" s="103"/>
      <c r="W30" s="104"/>
      <c r="X30" s="179"/>
      <c r="Y30" s="179"/>
      <c r="Z30" s="179"/>
      <c r="AA30" s="179"/>
      <c r="AB30" s="179"/>
      <c r="AC30" s="200"/>
      <c r="AD30" s="36"/>
      <c r="AE30" s="110"/>
      <c r="AF30" s="250"/>
      <c r="AG30" s="101"/>
      <c r="AH30" s="102"/>
      <c r="AI30" s="102"/>
      <c r="AJ30" s="102"/>
      <c r="AK30" s="103"/>
      <c r="AL30" s="104"/>
      <c r="AM30" s="179"/>
      <c r="AN30" s="179"/>
      <c r="AO30" s="179"/>
      <c r="AP30" s="179"/>
      <c r="AQ30" s="179"/>
      <c r="AR30" s="179"/>
      <c r="AS30" s="60"/>
    </row>
    <row r="31" spans="1:45" ht="12.75" customHeight="1" x14ac:dyDescent="0.2">
      <c r="A31" s="110"/>
      <c r="B31" s="250"/>
      <c r="C31" s="101"/>
      <c r="D31" s="102"/>
      <c r="E31" s="102"/>
      <c r="F31" s="102"/>
      <c r="G31" s="103"/>
      <c r="H31" s="104"/>
      <c r="I31" s="179"/>
      <c r="J31" s="179"/>
      <c r="K31" s="179"/>
      <c r="L31" s="179"/>
      <c r="M31" s="179"/>
      <c r="N31" s="200"/>
      <c r="O31" s="36"/>
      <c r="P31" s="110"/>
      <c r="Q31" s="250"/>
      <c r="R31" s="101"/>
      <c r="S31" s="102"/>
      <c r="T31" s="102"/>
      <c r="U31" s="102"/>
      <c r="V31" s="103"/>
      <c r="W31" s="104"/>
      <c r="X31" s="179"/>
      <c r="Y31" s="179"/>
      <c r="Z31" s="179"/>
      <c r="AA31" s="179"/>
      <c r="AB31" s="179"/>
      <c r="AC31" s="200"/>
      <c r="AD31" s="36"/>
      <c r="AE31" s="110"/>
      <c r="AF31" s="250"/>
      <c r="AG31" s="101"/>
      <c r="AH31" s="102"/>
      <c r="AI31" s="102"/>
      <c r="AJ31" s="102"/>
      <c r="AK31" s="103"/>
      <c r="AL31" s="104"/>
      <c r="AM31" s="179"/>
      <c r="AN31" s="179"/>
      <c r="AO31" s="179"/>
      <c r="AP31" s="179"/>
      <c r="AQ31" s="179"/>
      <c r="AR31" s="179"/>
      <c r="AS31" s="60"/>
    </row>
    <row r="32" spans="1:45" ht="12.75" customHeight="1" x14ac:dyDescent="0.2">
      <c r="A32" s="110"/>
      <c r="B32" s="250"/>
      <c r="C32" s="101"/>
      <c r="D32" s="102"/>
      <c r="E32" s="102"/>
      <c r="F32" s="102"/>
      <c r="G32" s="103"/>
      <c r="H32" s="104"/>
      <c r="I32" s="179"/>
      <c r="J32" s="179"/>
      <c r="K32" s="179"/>
      <c r="L32" s="179"/>
      <c r="M32" s="179"/>
      <c r="N32" s="200"/>
      <c r="O32" s="36"/>
      <c r="P32" s="110"/>
      <c r="Q32" s="250"/>
      <c r="R32" s="101"/>
      <c r="S32" s="102"/>
      <c r="T32" s="102"/>
      <c r="U32" s="102"/>
      <c r="V32" s="103"/>
      <c r="W32" s="104"/>
      <c r="X32" s="179"/>
      <c r="Y32" s="179"/>
      <c r="Z32" s="179"/>
      <c r="AA32" s="179"/>
      <c r="AB32" s="179"/>
      <c r="AC32" s="200"/>
      <c r="AD32" s="36"/>
      <c r="AE32" s="110"/>
      <c r="AF32" s="250"/>
      <c r="AG32" s="101"/>
      <c r="AH32" s="102"/>
      <c r="AI32" s="102"/>
      <c r="AJ32" s="102"/>
      <c r="AK32" s="103"/>
      <c r="AL32" s="104"/>
      <c r="AM32" s="179"/>
      <c r="AN32" s="179"/>
      <c r="AO32" s="179"/>
      <c r="AP32" s="179"/>
      <c r="AQ32" s="179"/>
      <c r="AR32" s="179"/>
      <c r="AS32" s="60"/>
    </row>
    <row r="33" spans="1:46" ht="12.75" customHeight="1" x14ac:dyDescent="0.2">
      <c r="A33" s="110"/>
      <c r="B33" s="250"/>
      <c r="C33" s="128"/>
      <c r="D33" s="129"/>
      <c r="E33" s="129"/>
      <c r="F33" s="129"/>
      <c r="G33" s="130"/>
      <c r="H33" s="131" t="s">
        <v>13</v>
      </c>
      <c r="I33" s="254"/>
      <c r="J33" s="254"/>
      <c r="K33" s="254"/>
      <c r="L33" s="254"/>
      <c r="M33" s="254"/>
      <c r="N33" s="255"/>
      <c r="O33" s="36"/>
      <c r="P33" s="110"/>
      <c r="Q33" s="250"/>
      <c r="R33" s="101"/>
      <c r="S33" s="102"/>
      <c r="T33" s="102"/>
      <c r="U33" s="102"/>
      <c r="V33" s="103"/>
      <c r="W33" s="104"/>
      <c r="X33" s="179"/>
      <c r="Y33" s="179"/>
      <c r="Z33" s="179"/>
      <c r="AA33" s="179"/>
      <c r="AB33" s="179"/>
      <c r="AC33" s="200"/>
      <c r="AD33" s="36"/>
      <c r="AE33" s="110"/>
      <c r="AF33" s="250"/>
      <c r="AG33" s="101"/>
      <c r="AH33" s="102"/>
      <c r="AI33" s="102"/>
      <c r="AJ33" s="102"/>
      <c r="AK33" s="103"/>
      <c r="AL33" s="104"/>
      <c r="AM33" s="179"/>
      <c r="AN33" s="179"/>
      <c r="AO33" s="179"/>
      <c r="AP33" s="179"/>
      <c r="AQ33" s="179"/>
      <c r="AR33" s="179"/>
      <c r="AS33" s="60"/>
    </row>
    <row r="34" spans="1:46" ht="12.75" customHeight="1" x14ac:dyDescent="0.2">
      <c r="A34" s="110"/>
      <c r="B34" s="250"/>
      <c r="C34" s="101"/>
      <c r="D34" s="102"/>
      <c r="E34" s="102"/>
      <c r="F34" s="102"/>
      <c r="G34" s="103"/>
      <c r="H34" s="104"/>
      <c r="I34" s="179"/>
      <c r="J34" s="179"/>
      <c r="K34" s="179"/>
      <c r="L34" s="179"/>
      <c r="M34" s="179"/>
      <c r="N34" s="200"/>
      <c r="O34" s="36"/>
      <c r="P34" s="110"/>
      <c r="Q34" s="250"/>
      <c r="R34" s="101"/>
      <c r="S34" s="102"/>
      <c r="T34" s="102"/>
      <c r="U34" s="102"/>
      <c r="V34" s="103"/>
      <c r="W34" s="104"/>
      <c r="X34" s="179"/>
      <c r="Y34" s="179"/>
      <c r="Z34" s="179"/>
      <c r="AA34" s="179"/>
      <c r="AB34" s="179"/>
      <c r="AC34" s="200"/>
      <c r="AD34" s="36"/>
      <c r="AE34" s="110"/>
      <c r="AF34" s="250"/>
      <c r="AG34" s="264"/>
      <c r="AH34" s="265"/>
      <c r="AI34" s="265"/>
      <c r="AJ34" s="265"/>
      <c r="AK34" s="266"/>
      <c r="AL34" s="197"/>
      <c r="AM34" s="198"/>
      <c r="AN34" s="198"/>
      <c r="AO34" s="198"/>
      <c r="AP34" s="198"/>
      <c r="AQ34" s="198"/>
      <c r="AR34" s="198"/>
      <c r="AS34" s="60"/>
    </row>
    <row r="35" spans="1:46" ht="12.75" customHeight="1" x14ac:dyDescent="0.2">
      <c r="A35" s="110"/>
      <c r="B35" s="250"/>
      <c r="C35" s="101"/>
      <c r="D35" s="102"/>
      <c r="E35" s="102"/>
      <c r="F35" s="102"/>
      <c r="G35" s="103"/>
      <c r="H35" s="104"/>
      <c r="I35" s="179"/>
      <c r="J35" s="179"/>
      <c r="K35" s="179"/>
      <c r="L35" s="179"/>
      <c r="M35" s="179"/>
      <c r="N35" s="200"/>
      <c r="O35" s="36"/>
      <c r="P35" s="110"/>
      <c r="Q35" s="250"/>
      <c r="R35" s="264"/>
      <c r="S35" s="265"/>
      <c r="T35" s="265"/>
      <c r="U35" s="265"/>
      <c r="V35" s="266"/>
      <c r="W35" s="197"/>
      <c r="X35" s="198"/>
      <c r="Y35" s="198"/>
      <c r="Z35" s="198"/>
      <c r="AA35" s="198"/>
      <c r="AB35" s="198"/>
      <c r="AC35" s="199"/>
      <c r="AD35" s="36"/>
      <c r="AE35" s="110"/>
      <c r="AF35" s="250"/>
      <c r="AG35" s="134">
        <v>5200</v>
      </c>
      <c r="AH35" s="135"/>
      <c r="AI35" s="135"/>
      <c r="AJ35" s="135"/>
      <c r="AK35" s="136"/>
      <c r="AL35" s="137">
        <f>SUM(AL29:AR34)</f>
        <v>0</v>
      </c>
      <c r="AM35" s="156"/>
      <c r="AN35" s="156"/>
      <c r="AO35" s="156"/>
      <c r="AP35" s="156"/>
      <c r="AQ35" s="156"/>
      <c r="AR35" s="156"/>
      <c r="AS35" s="60"/>
    </row>
    <row r="36" spans="1:46" ht="12.75" customHeight="1" x14ac:dyDescent="0.2">
      <c r="A36" s="110"/>
      <c r="B36" s="250"/>
      <c r="C36" s="101"/>
      <c r="D36" s="102"/>
      <c r="E36" s="102"/>
      <c r="F36" s="102"/>
      <c r="G36" s="103"/>
      <c r="H36" s="104"/>
      <c r="I36" s="179"/>
      <c r="J36" s="179"/>
      <c r="K36" s="179"/>
      <c r="L36" s="179"/>
      <c r="M36" s="179"/>
      <c r="N36" s="200"/>
      <c r="O36" s="36"/>
      <c r="P36" s="110"/>
      <c r="Q36" s="250"/>
      <c r="R36" s="134">
        <v>3300</v>
      </c>
      <c r="S36" s="135"/>
      <c r="T36" s="135"/>
      <c r="U36" s="135"/>
      <c r="V36" s="136"/>
      <c r="W36" s="137">
        <f>SUM(W27:AC35)</f>
        <v>0</v>
      </c>
      <c r="X36" s="156"/>
      <c r="Y36" s="156"/>
      <c r="Z36" s="156"/>
      <c r="AA36" s="156"/>
      <c r="AB36" s="156"/>
      <c r="AC36" s="201"/>
      <c r="AD36" s="36"/>
      <c r="AE36" s="110"/>
      <c r="AF36" s="250"/>
      <c r="AG36" s="222"/>
      <c r="AH36" s="223"/>
      <c r="AI36" s="223"/>
      <c r="AJ36" s="223"/>
      <c r="AK36" s="224"/>
      <c r="AL36" s="261"/>
      <c r="AM36" s="262"/>
      <c r="AN36" s="262"/>
      <c r="AO36" s="262"/>
      <c r="AP36" s="262"/>
      <c r="AQ36" s="262"/>
      <c r="AR36" s="262"/>
      <c r="AS36" s="60"/>
    </row>
    <row r="37" spans="1:46" ht="12.75" customHeight="1" x14ac:dyDescent="0.2">
      <c r="A37" s="110"/>
      <c r="B37" s="250"/>
      <c r="C37" s="101"/>
      <c r="D37" s="102"/>
      <c r="E37" s="102"/>
      <c r="F37" s="102"/>
      <c r="G37" s="103"/>
      <c r="H37" s="104"/>
      <c r="I37" s="179"/>
      <c r="J37" s="179"/>
      <c r="K37" s="179"/>
      <c r="L37" s="179"/>
      <c r="M37" s="179"/>
      <c r="N37" s="200"/>
      <c r="O37" s="36"/>
      <c r="P37" s="110"/>
      <c r="Q37" s="250"/>
      <c r="R37" s="222"/>
      <c r="S37" s="223"/>
      <c r="T37" s="223"/>
      <c r="U37" s="223"/>
      <c r="V37" s="224"/>
      <c r="W37" s="261"/>
      <c r="X37" s="262"/>
      <c r="Y37" s="262"/>
      <c r="Z37" s="262"/>
      <c r="AA37" s="262"/>
      <c r="AB37" s="262"/>
      <c r="AC37" s="263"/>
      <c r="AD37" s="36"/>
      <c r="AE37" s="110"/>
      <c r="AF37" s="250"/>
      <c r="AG37" s="101"/>
      <c r="AH37" s="102"/>
      <c r="AI37" s="102"/>
      <c r="AJ37" s="102"/>
      <c r="AK37" s="103"/>
      <c r="AL37" s="104"/>
      <c r="AM37" s="179"/>
      <c r="AN37" s="179"/>
      <c r="AO37" s="179"/>
      <c r="AP37" s="179"/>
      <c r="AQ37" s="179"/>
      <c r="AR37" s="179"/>
      <c r="AS37" s="60"/>
    </row>
    <row r="38" spans="1:46" ht="12.75" customHeight="1" x14ac:dyDescent="0.2">
      <c r="A38" s="110"/>
      <c r="B38" s="250"/>
      <c r="C38" s="101"/>
      <c r="D38" s="102"/>
      <c r="E38" s="102"/>
      <c r="F38" s="102"/>
      <c r="G38" s="103"/>
      <c r="H38" s="104"/>
      <c r="I38" s="179"/>
      <c r="J38" s="179"/>
      <c r="K38" s="179"/>
      <c r="L38" s="179"/>
      <c r="M38" s="179"/>
      <c r="N38" s="200"/>
      <c r="O38" s="36"/>
      <c r="P38" s="110"/>
      <c r="Q38" s="250"/>
      <c r="R38" s="101"/>
      <c r="S38" s="102"/>
      <c r="T38" s="102"/>
      <c r="U38" s="102"/>
      <c r="V38" s="103"/>
      <c r="W38" s="104"/>
      <c r="X38" s="179"/>
      <c r="Y38" s="179"/>
      <c r="Z38" s="179"/>
      <c r="AA38" s="179"/>
      <c r="AB38" s="179"/>
      <c r="AC38" s="200"/>
      <c r="AD38" s="36"/>
      <c r="AE38" s="110"/>
      <c r="AF38" s="250"/>
      <c r="AG38" s="146"/>
      <c r="AH38" s="147"/>
      <c r="AI38" s="147"/>
      <c r="AJ38" s="147"/>
      <c r="AK38" s="148"/>
      <c r="AL38" s="149"/>
      <c r="AM38" s="256"/>
      <c r="AN38" s="256"/>
      <c r="AO38" s="256"/>
      <c r="AP38" s="256"/>
      <c r="AQ38" s="256"/>
      <c r="AR38" s="256"/>
      <c r="AS38" s="60"/>
    </row>
    <row r="39" spans="1:46" ht="12.75" customHeight="1" x14ac:dyDescent="0.2">
      <c r="A39" s="110"/>
      <c r="B39" s="250"/>
      <c r="C39" s="264"/>
      <c r="D39" s="265"/>
      <c r="E39" s="265"/>
      <c r="F39" s="265"/>
      <c r="G39" s="266"/>
      <c r="H39" s="197"/>
      <c r="I39" s="198"/>
      <c r="J39" s="198"/>
      <c r="K39" s="198"/>
      <c r="L39" s="198"/>
      <c r="M39" s="198"/>
      <c r="N39" s="199"/>
      <c r="O39" s="36"/>
      <c r="P39" s="110"/>
      <c r="Q39" s="250"/>
      <c r="R39" s="101"/>
      <c r="S39" s="102"/>
      <c r="T39" s="102"/>
      <c r="U39" s="102"/>
      <c r="V39" s="103"/>
      <c r="W39" s="104"/>
      <c r="X39" s="179"/>
      <c r="Y39" s="179"/>
      <c r="Z39" s="179"/>
      <c r="AA39" s="179"/>
      <c r="AB39" s="179"/>
      <c r="AC39" s="200"/>
      <c r="AD39" s="36"/>
      <c r="AE39" s="110"/>
      <c r="AF39" s="250"/>
      <c r="AG39" s="134">
        <v>5300</v>
      </c>
      <c r="AH39" s="135"/>
      <c r="AI39" s="135"/>
      <c r="AJ39" s="135"/>
      <c r="AK39" s="136"/>
      <c r="AL39" s="137">
        <f>SUM(AL36:AR38)</f>
        <v>0</v>
      </c>
      <c r="AM39" s="156"/>
      <c r="AN39" s="156"/>
      <c r="AO39" s="156"/>
      <c r="AP39" s="156"/>
      <c r="AQ39" s="156"/>
      <c r="AR39" s="156"/>
      <c r="AS39" s="60"/>
    </row>
    <row r="40" spans="1:46" ht="12.75" customHeight="1" x14ac:dyDescent="0.2">
      <c r="A40" s="110"/>
      <c r="B40" s="250"/>
      <c r="C40" s="134">
        <v>2400</v>
      </c>
      <c r="D40" s="135"/>
      <c r="E40" s="135"/>
      <c r="F40" s="135"/>
      <c r="G40" s="136"/>
      <c r="H40" s="137">
        <f>SUM(H29:N39)</f>
        <v>0</v>
      </c>
      <c r="I40" s="156"/>
      <c r="J40" s="156"/>
      <c r="K40" s="156"/>
      <c r="L40" s="156"/>
      <c r="M40" s="156"/>
      <c r="N40" s="201"/>
      <c r="O40" s="36"/>
      <c r="P40" s="110"/>
      <c r="Q40" s="250"/>
      <c r="R40" s="101"/>
      <c r="S40" s="102"/>
      <c r="T40" s="102"/>
      <c r="U40" s="102"/>
      <c r="V40" s="103"/>
      <c r="W40" s="104"/>
      <c r="X40" s="179"/>
      <c r="Y40" s="179"/>
      <c r="Z40" s="179"/>
      <c r="AA40" s="179"/>
      <c r="AB40" s="179"/>
      <c r="AC40" s="200"/>
      <c r="AD40" s="36"/>
      <c r="AE40" s="110"/>
      <c r="AF40" s="250"/>
      <c r="AG40" s="222"/>
      <c r="AH40" s="223"/>
      <c r="AI40" s="223"/>
      <c r="AJ40" s="223"/>
      <c r="AK40" s="224"/>
      <c r="AL40" s="261"/>
      <c r="AM40" s="262"/>
      <c r="AN40" s="262"/>
      <c r="AO40" s="262"/>
      <c r="AP40" s="262"/>
      <c r="AQ40" s="262"/>
      <c r="AR40" s="262"/>
      <c r="AS40" s="60"/>
    </row>
    <row r="41" spans="1:46" ht="12.75" customHeight="1" x14ac:dyDescent="0.2">
      <c r="A41" s="110"/>
      <c r="B41" s="250"/>
      <c r="C41" s="222"/>
      <c r="D41" s="223"/>
      <c r="E41" s="223"/>
      <c r="F41" s="223"/>
      <c r="G41" s="224"/>
      <c r="H41" s="261" t="s">
        <v>13</v>
      </c>
      <c r="I41" s="262"/>
      <c r="J41" s="262"/>
      <c r="K41" s="262"/>
      <c r="L41" s="262"/>
      <c r="M41" s="262"/>
      <c r="N41" s="263"/>
      <c r="O41" s="36"/>
      <c r="P41" s="110"/>
      <c r="Q41" s="250"/>
      <c r="R41" s="101"/>
      <c r="S41" s="102"/>
      <c r="T41" s="102"/>
      <c r="U41" s="102"/>
      <c r="V41" s="103"/>
      <c r="W41" s="104"/>
      <c r="X41" s="179"/>
      <c r="Y41" s="179"/>
      <c r="Z41" s="179"/>
      <c r="AA41" s="179"/>
      <c r="AB41" s="179"/>
      <c r="AC41" s="200"/>
      <c r="AD41" s="36"/>
      <c r="AE41" s="110"/>
      <c r="AF41" s="250"/>
      <c r="AG41" s="101"/>
      <c r="AH41" s="102"/>
      <c r="AI41" s="102"/>
      <c r="AJ41" s="102"/>
      <c r="AK41" s="103"/>
      <c r="AL41" s="104"/>
      <c r="AM41" s="179"/>
      <c r="AN41" s="179"/>
      <c r="AO41" s="179"/>
      <c r="AP41" s="179"/>
      <c r="AQ41" s="179"/>
      <c r="AR41" s="179"/>
      <c r="AS41" s="60"/>
      <c r="AT41" s="61"/>
    </row>
    <row r="42" spans="1:46" ht="12.75" customHeight="1" x14ac:dyDescent="0.2">
      <c r="A42" s="110"/>
      <c r="B42" s="250"/>
      <c r="C42" s="101"/>
      <c r="D42" s="102"/>
      <c r="E42" s="102"/>
      <c r="F42" s="102"/>
      <c r="G42" s="103"/>
      <c r="H42" s="104"/>
      <c r="I42" s="179"/>
      <c r="J42" s="179"/>
      <c r="K42" s="179"/>
      <c r="L42" s="179"/>
      <c r="M42" s="179"/>
      <c r="N42" s="200"/>
      <c r="O42" s="36"/>
      <c r="P42" s="110"/>
      <c r="Q42" s="250"/>
      <c r="R42" s="264"/>
      <c r="S42" s="265"/>
      <c r="T42" s="265"/>
      <c r="U42" s="265"/>
      <c r="V42" s="266"/>
      <c r="W42" s="197"/>
      <c r="X42" s="198"/>
      <c r="Y42" s="198"/>
      <c r="Z42" s="198"/>
      <c r="AA42" s="198"/>
      <c r="AB42" s="198"/>
      <c r="AC42" s="199"/>
      <c r="AD42" s="36"/>
      <c r="AE42" s="110"/>
      <c r="AF42" s="250"/>
      <c r="AG42" s="101"/>
      <c r="AH42" s="102"/>
      <c r="AI42" s="102"/>
      <c r="AJ42" s="102"/>
      <c r="AK42" s="103"/>
      <c r="AL42" s="104"/>
      <c r="AM42" s="179"/>
      <c r="AN42" s="179"/>
      <c r="AO42" s="179"/>
      <c r="AP42" s="179"/>
      <c r="AQ42" s="179"/>
      <c r="AR42" s="179"/>
      <c r="AS42" s="60"/>
    </row>
    <row r="43" spans="1:46" ht="21.75" customHeight="1" x14ac:dyDescent="0.2">
      <c r="A43" s="110"/>
      <c r="B43" s="250"/>
      <c r="C43" s="101"/>
      <c r="D43" s="102"/>
      <c r="E43" s="102"/>
      <c r="F43" s="102"/>
      <c r="G43" s="103"/>
      <c r="H43" s="104"/>
      <c r="I43" s="179"/>
      <c r="J43" s="179"/>
      <c r="K43" s="179"/>
      <c r="L43" s="179"/>
      <c r="M43" s="179"/>
      <c r="N43" s="200"/>
      <c r="O43" s="36"/>
      <c r="P43" s="110"/>
      <c r="Q43" s="250"/>
      <c r="R43" s="134">
        <v>3400</v>
      </c>
      <c r="S43" s="135"/>
      <c r="T43" s="135"/>
      <c r="U43" s="135"/>
      <c r="V43" s="136"/>
      <c r="W43" s="137">
        <f>SUM(W37:AC42)</f>
        <v>0</v>
      </c>
      <c r="X43" s="156"/>
      <c r="Y43" s="156"/>
      <c r="Z43" s="156"/>
      <c r="AA43" s="156"/>
      <c r="AB43" s="156"/>
      <c r="AC43" s="201"/>
      <c r="AD43" s="36"/>
      <c r="AE43" s="110"/>
      <c r="AF43" s="250"/>
      <c r="AG43" s="45"/>
      <c r="AH43" s="46"/>
      <c r="AI43" s="46"/>
      <c r="AJ43" s="46"/>
      <c r="AK43" s="47"/>
      <c r="AL43" s="104"/>
      <c r="AM43" s="179"/>
      <c r="AN43" s="179"/>
      <c r="AO43" s="179"/>
      <c r="AP43" s="179"/>
      <c r="AQ43" s="179"/>
      <c r="AR43" s="179"/>
      <c r="AS43" s="60"/>
    </row>
    <row r="44" spans="1:46" ht="13.5" customHeight="1" x14ac:dyDescent="0.2">
      <c r="A44" s="110"/>
      <c r="B44" s="250"/>
      <c r="C44" s="101"/>
      <c r="D44" s="102"/>
      <c r="E44" s="102"/>
      <c r="F44" s="102"/>
      <c r="G44" s="103"/>
      <c r="H44" s="104"/>
      <c r="I44" s="179"/>
      <c r="J44" s="179"/>
      <c r="K44" s="179"/>
      <c r="L44" s="179"/>
      <c r="M44" s="179"/>
      <c r="N44" s="200"/>
      <c r="O44" s="36"/>
      <c r="P44" s="110"/>
      <c r="Q44" s="250"/>
      <c r="R44" s="222"/>
      <c r="S44" s="223"/>
      <c r="T44" s="223"/>
      <c r="U44" s="223"/>
      <c r="V44" s="224"/>
      <c r="W44" s="261"/>
      <c r="X44" s="262"/>
      <c r="Y44" s="262"/>
      <c r="Z44" s="262"/>
      <c r="AA44" s="262"/>
      <c r="AB44" s="262"/>
      <c r="AC44" s="263"/>
      <c r="AD44" s="36"/>
      <c r="AE44" s="110"/>
      <c r="AF44" s="250"/>
      <c r="AG44" s="128"/>
      <c r="AH44" s="129"/>
      <c r="AI44" s="129"/>
      <c r="AJ44" s="129"/>
      <c r="AK44" s="130"/>
      <c r="AL44" s="131"/>
      <c r="AM44" s="254"/>
      <c r="AN44" s="254"/>
      <c r="AO44" s="254"/>
      <c r="AP44" s="254"/>
      <c r="AQ44" s="254"/>
      <c r="AR44" s="254"/>
      <c r="AS44" s="60"/>
    </row>
    <row r="45" spans="1:46" ht="13.5" customHeight="1" x14ac:dyDescent="0.2">
      <c r="A45" s="110"/>
      <c r="B45" s="250"/>
      <c r="C45" s="101"/>
      <c r="D45" s="102"/>
      <c r="E45" s="102"/>
      <c r="F45" s="102"/>
      <c r="G45" s="103"/>
      <c r="H45" s="104"/>
      <c r="I45" s="179"/>
      <c r="J45" s="179"/>
      <c r="K45" s="179"/>
      <c r="L45" s="179"/>
      <c r="M45" s="179"/>
      <c r="N45" s="200"/>
      <c r="O45" s="36"/>
      <c r="P45" s="110"/>
      <c r="Q45" s="250"/>
      <c r="R45" s="101"/>
      <c r="S45" s="102"/>
      <c r="T45" s="102"/>
      <c r="U45" s="102"/>
      <c r="V45" s="103"/>
      <c r="W45" s="104"/>
      <c r="X45" s="179"/>
      <c r="Y45" s="179"/>
      <c r="Z45" s="179"/>
      <c r="AA45" s="179"/>
      <c r="AB45" s="179"/>
      <c r="AC45" s="200"/>
      <c r="AD45" s="36"/>
      <c r="AE45" s="110"/>
      <c r="AF45" s="250"/>
      <c r="AG45" s="101"/>
      <c r="AH45" s="102"/>
      <c r="AI45" s="102"/>
      <c r="AJ45" s="102"/>
      <c r="AK45" s="103"/>
      <c r="AL45" s="104"/>
      <c r="AM45" s="179"/>
      <c r="AN45" s="179"/>
      <c r="AO45" s="179"/>
      <c r="AP45" s="179"/>
      <c r="AQ45" s="179"/>
      <c r="AR45" s="179"/>
      <c r="AS45" s="60"/>
    </row>
    <row r="46" spans="1:46" ht="12.75" customHeight="1" x14ac:dyDescent="0.2">
      <c r="A46" s="110"/>
      <c r="B46" s="250"/>
      <c r="C46" s="101"/>
      <c r="D46" s="102"/>
      <c r="E46" s="102"/>
      <c r="F46" s="102"/>
      <c r="G46" s="103"/>
      <c r="H46" s="104"/>
      <c r="I46" s="179"/>
      <c r="J46" s="179"/>
      <c r="K46" s="179"/>
      <c r="L46" s="179"/>
      <c r="M46" s="179"/>
      <c r="N46" s="200"/>
      <c r="O46" s="36"/>
      <c r="P46" s="110"/>
      <c r="Q46" s="250"/>
      <c r="R46" s="101"/>
      <c r="S46" s="102"/>
      <c r="T46" s="102"/>
      <c r="U46" s="102"/>
      <c r="V46" s="103"/>
      <c r="W46" s="104"/>
      <c r="X46" s="179"/>
      <c r="Y46" s="179"/>
      <c r="Z46" s="179"/>
      <c r="AA46" s="179"/>
      <c r="AB46" s="179"/>
      <c r="AC46" s="200"/>
      <c r="AD46" s="36"/>
      <c r="AE46" s="110"/>
      <c r="AF46" s="250"/>
      <c r="AG46" s="264"/>
      <c r="AH46" s="265"/>
      <c r="AI46" s="265"/>
      <c r="AJ46" s="265"/>
      <c r="AK46" s="266"/>
      <c r="AL46" s="197"/>
      <c r="AM46" s="198"/>
      <c r="AN46" s="198"/>
      <c r="AO46" s="198"/>
      <c r="AP46" s="198"/>
      <c r="AQ46" s="198"/>
      <c r="AR46" s="198"/>
      <c r="AS46" s="60"/>
    </row>
    <row r="47" spans="1:46" ht="12.75" customHeight="1" x14ac:dyDescent="0.2">
      <c r="A47" s="110"/>
      <c r="B47" s="250"/>
      <c r="C47" s="264"/>
      <c r="D47" s="265"/>
      <c r="E47" s="265"/>
      <c r="F47" s="265"/>
      <c r="G47" s="266"/>
      <c r="H47" s="197"/>
      <c r="I47" s="198"/>
      <c r="J47" s="198"/>
      <c r="K47" s="198"/>
      <c r="L47" s="198"/>
      <c r="M47" s="198"/>
      <c r="N47" s="199"/>
      <c r="O47" s="36"/>
      <c r="P47" s="110"/>
      <c r="Q47" s="250"/>
      <c r="R47" s="101"/>
      <c r="S47" s="102"/>
      <c r="T47" s="102"/>
      <c r="U47" s="102"/>
      <c r="V47" s="103"/>
      <c r="W47" s="104"/>
      <c r="X47" s="179"/>
      <c r="Y47" s="179"/>
      <c r="Z47" s="179"/>
      <c r="AA47" s="179"/>
      <c r="AB47" s="179"/>
      <c r="AC47" s="200"/>
      <c r="AD47" s="36"/>
      <c r="AE47" s="110"/>
      <c r="AF47" s="250"/>
      <c r="AG47" s="134">
        <v>5600</v>
      </c>
      <c r="AH47" s="135"/>
      <c r="AI47" s="135"/>
      <c r="AJ47" s="135"/>
      <c r="AK47" s="136"/>
      <c r="AL47" s="137">
        <f>SUM(AL40:AR46)</f>
        <v>0</v>
      </c>
      <c r="AM47" s="156"/>
      <c r="AN47" s="156"/>
      <c r="AO47" s="156"/>
      <c r="AP47" s="156"/>
      <c r="AQ47" s="156"/>
      <c r="AR47" s="201"/>
      <c r="AS47" s="60"/>
    </row>
    <row r="48" spans="1:46" ht="12.75" customHeight="1" x14ac:dyDescent="0.2">
      <c r="A48" s="110"/>
      <c r="B48" s="250"/>
      <c r="C48" s="134">
        <v>2500</v>
      </c>
      <c r="D48" s="135"/>
      <c r="E48" s="135"/>
      <c r="F48" s="135"/>
      <c r="G48" s="136"/>
      <c r="H48" s="137">
        <f>SUM(H41:N47)</f>
        <v>0</v>
      </c>
      <c r="I48" s="156"/>
      <c r="J48" s="156"/>
      <c r="K48" s="156"/>
      <c r="L48" s="156"/>
      <c r="M48" s="156"/>
      <c r="N48" s="201"/>
      <c r="O48" s="36"/>
      <c r="P48" s="110"/>
      <c r="Q48" s="250"/>
      <c r="R48" s="101"/>
      <c r="S48" s="102"/>
      <c r="T48" s="102"/>
      <c r="U48" s="102"/>
      <c r="V48" s="103"/>
      <c r="W48" s="104"/>
      <c r="X48" s="179"/>
      <c r="Y48" s="179"/>
      <c r="Z48" s="179"/>
      <c r="AA48" s="179"/>
      <c r="AB48" s="179"/>
      <c r="AC48" s="200"/>
      <c r="AD48" s="36"/>
      <c r="AE48" s="110"/>
      <c r="AF48" s="250"/>
      <c r="AG48" s="222"/>
      <c r="AH48" s="223"/>
      <c r="AI48" s="223"/>
      <c r="AJ48" s="223"/>
      <c r="AK48" s="224"/>
      <c r="AL48" s="261"/>
      <c r="AM48" s="262"/>
      <c r="AN48" s="262"/>
      <c r="AO48" s="262"/>
      <c r="AP48" s="262"/>
      <c r="AQ48" s="262"/>
      <c r="AR48" s="262"/>
      <c r="AS48" s="60"/>
    </row>
    <row r="49" spans="1:46" ht="12.75" customHeight="1" x14ac:dyDescent="0.2">
      <c r="A49" s="110"/>
      <c r="B49" s="250"/>
      <c r="C49" s="222"/>
      <c r="D49" s="223"/>
      <c r="E49" s="223"/>
      <c r="F49" s="223"/>
      <c r="G49" s="224"/>
      <c r="H49" s="261" t="s">
        <v>13</v>
      </c>
      <c r="I49" s="262"/>
      <c r="J49" s="262"/>
      <c r="K49" s="262"/>
      <c r="L49" s="262"/>
      <c r="M49" s="262"/>
      <c r="N49" s="263"/>
      <c r="O49" s="36"/>
      <c r="P49" s="110"/>
      <c r="Q49" s="250"/>
      <c r="R49" s="101"/>
      <c r="S49" s="102"/>
      <c r="T49" s="102"/>
      <c r="U49" s="102"/>
      <c r="V49" s="103"/>
      <c r="W49" s="104"/>
      <c r="X49" s="179"/>
      <c r="Y49" s="179"/>
      <c r="Z49" s="179"/>
      <c r="AA49" s="179"/>
      <c r="AB49" s="179"/>
      <c r="AC49" s="200"/>
      <c r="AD49" s="36"/>
      <c r="AE49" s="251"/>
      <c r="AF49" s="252"/>
      <c r="AG49" s="264"/>
      <c r="AH49" s="265"/>
      <c r="AI49" s="265"/>
      <c r="AJ49" s="265"/>
      <c r="AK49" s="266"/>
      <c r="AL49" s="197"/>
      <c r="AM49" s="198"/>
      <c r="AN49" s="198"/>
      <c r="AO49" s="198"/>
      <c r="AP49" s="198"/>
      <c r="AQ49" s="198"/>
      <c r="AR49" s="198"/>
      <c r="AS49" s="60"/>
    </row>
    <row r="50" spans="1:46" ht="12.75" customHeight="1" x14ac:dyDescent="0.2">
      <c r="A50" s="110"/>
      <c r="B50" s="250"/>
      <c r="C50" s="101"/>
      <c r="D50" s="102"/>
      <c r="E50" s="102"/>
      <c r="F50" s="102"/>
      <c r="G50" s="103"/>
      <c r="H50" s="104" t="s">
        <v>13</v>
      </c>
      <c r="I50" s="179"/>
      <c r="J50" s="179"/>
      <c r="K50" s="179"/>
      <c r="L50" s="179"/>
      <c r="M50" s="179"/>
      <c r="N50" s="200"/>
      <c r="O50" s="36"/>
      <c r="P50" s="110"/>
      <c r="Q50" s="250"/>
      <c r="R50" s="101"/>
      <c r="S50" s="102"/>
      <c r="T50" s="102"/>
      <c r="U50" s="102"/>
      <c r="V50" s="103"/>
      <c r="W50" s="104"/>
      <c r="X50" s="179"/>
      <c r="Y50" s="179"/>
      <c r="Z50" s="179"/>
      <c r="AA50" s="179"/>
      <c r="AB50" s="179"/>
      <c r="AC50" s="200"/>
      <c r="AD50" s="36"/>
      <c r="AE50" s="188" t="s">
        <v>12</v>
      </c>
      <c r="AF50" s="189"/>
      <c r="AG50" s="189"/>
      <c r="AH50" s="189"/>
      <c r="AI50" s="189"/>
      <c r="AJ50" s="189"/>
      <c r="AK50" s="190"/>
      <c r="AL50" s="163">
        <f>AL28+AL35+AL39+AL47</f>
        <v>0</v>
      </c>
      <c r="AM50" s="164"/>
      <c r="AN50" s="164"/>
      <c r="AO50" s="164"/>
      <c r="AP50" s="164"/>
      <c r="AQ50" s="164"/>
      <c r="AR50" s="164"/>
      <c r="AS50" s="60"/>
    </row>
    <row r="51" spans="1:46" ht="12.75" customHeight="1" x14ac:dyDescent="0.2">
      <c r="A51" s="110"/>
      <c r="B51" s="250"/>
      <c r="C51" s="264"/>
      <c r="D51" s="265"/>
      <c r="E51" s="265"/>
      <c r="F51" s="265"/>
      <c r="G51" s="266"/>
      <c r="H51" s="197" t="s">
        <v>13</v>
      </c>
      <c r="I51" s="198"/>
      <c r="J51" s="198"/>
      <c r="K51" s="198"/>
      <c r="L51" s="198"/>
      <c r="M51" s="198"/>
      <c r="N51" s="199"/>
      <c r="O51" s="36"/>
      <c r="P51" s="110"/>
      <c r="Q51" s="250"/>
      <c r="R51" s="101"/>
      <c r="S51" s="102"/>
      <c r="T51" s="102"/>
      <c r="U51" s="102"/>
      <c r="V51" s="103"/>
      <c r="W51" s="104"/>
      <c r="X51" s="179"/>
      <c r="Y51" s="179"/>
      <c r="Z51" s="179"/>
      <c r="AA51" s="179"/>
      <c r="AB51" s="179"/>
      <c r="AC51" s="200"/>
      <c r="AD51" s="36"/>
      <c r="AE51" s="253"/>
      <c r="AF51" s="253"/>
      <c r="AG51" s="253"/>
      <c r="AH51" s="253"/>
      <c r="AI51" s="253"/>
      <c r="AJ51" s="253"/>
      <c r="AK51" s="253"/>
      <c r="AL51" s="253"/>
      <c r="AM51" s="253"/>
      <c r="AN51" s="253"/>
      <c r="AO51" s="253"/>
      <c r="AP51" s="253"/>
      <c r="AQ51" s="253"/>
      <c r="AR51" s="253"/>
      <c r="AS51" s="60"/>
    </row>
    <row r="52" spans="1:46" ht="13.5" customHeight="1" x14ac:dyDescent="0.2">
      <c r="A52" s="110"/>
      <c r="B52" s="250"/>
      <c r="C52" s="134">
        <v>2600</v>
      </c>
      <c r="D52" s="135"/>
      <c r="E52" s="135"/>
      <c r="F52" s="135"/>
      <c r="G52" s="136"/>
      <c r="H52" s="137">
        <f>SUM(H49:N51)</f>
        <v>0</v>
      </c>
      <c r="I52" s="156"/>
      <c r="J52" s="156"/>
      <c r="K52" s="156"/>
      <c r="L52" s="156"/>
      <c r="M52" s="156"/>
      <c r="N52" s="201"/>
      <c r="O52" s="36"/>
      <c r="P52" s="110"/>
      <c r="Q52" s="250"/>
      <c r="R52" s="264"/>
      <c r="S52" s="265"/>
      <c r="T52" s="265"/>
      <c r="U52" s="265"/>
      <c r="V52" s="266"/>
      <c r="W52" s="197"/>
      <c r="X52" s="198"/>
      <c r="Y52" s="198"/>
      <c r="Z52" s="198"/>
      <c r="AA52" s="198"/>
      <c r="AB52" s="198"/>
      <c r="AC52" s="199"/>
      <c r="AD52" s="36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60"/>
    </row>
    <row r="53" spans="1:46" ht="12.75" customHeight="1" x14ac:dyDescent="0.2">
      <c r="A53" s="110"/>
      <c r="B53" s="250"/>
      <c r="C53" s="222"/>
      <c r="D53" s="223"/>
      <c r="E53" s="223"/>
      <c r="F53" s="223"/>
      <c r="G53" s="224"/>
      <c r="H53" s="261"/>
      <c r="I53" s="262"/>
      <c r="J53" s="262"/>
      <c r="K53" s="262"/>
      <c r="L53" s="262"/>
      <c r="M53" s="262"/>
      <c r="N53" s="263"/>
      <c r="O53" s="36"/>
      <c r="P53" s="110"/>
      <c r="Q53" s="250"/>
      <c r="R53" s="134">
        <v>3500</v>
      </c>
      <c r="S53" s="135"/>
      <c r="T53" s="135"/>
      <c r="U53" s="135"/>
      <c r="V53" s="136"/>
      <c r="W53" s="137">
        <f>SUM(W44:AC52)</f>
        <v>0</v>
      </c>
      <c r="X53" s="156"/>
      <c r="Y53" s="156"/>
      <c r="Z53" s="156"/>
      <c r="AA53" s="156"/>
      <c r="AB53" s="156"/>
      <c r="AC53" s="201"/>
      <c r="AD53" s="36"/>
      <c r="AE53" s="100"/>
      <c r="AF53" s="100"/>
      <c r="AG53" s="88" t="s">
        <v>14</v>
      </c>
      <c r="AH53" s="88"/>
      <c r="AI53" s="88"/>
      <c r="AJ53" s="88"/>
      <c r="AK53" s="125"/>
      <c r="AL53" s="237">
        <f>H73+W73+AL19+AL50</f>
        <v>0</v>
      </c>
      <c r="AM53" s="87"/>
      <c r="AN53" s="87"/>
      <c r="AO53" s="87"/>
      <c r="AP53" s="87"/>
      <c r="AQ53" s="87"/>
      <c r="AR53" s="87"/>
      <c r="AS53" s="60"/>
    </row>
    <row r="54" spans="1:46" ht="12.75" customHeight="1" x14ac:dyDescent="0.2">
      <c r="A54" s="110"/>
      <c r="B54" s="250"/>
      <c r="C54" s="101"/>
      <c r="D54" s="102"/>
      <c r="E54" s="102"/>
      <c r="F54" s="102"/>
      <c r="G54" s="103"/>
      <c r="H54" s="104"/>
      <c r="I54" s="179"/>
      <c r="J54" s="179"/>
      <c r="K54" s="179"/>
      <c r="L54" s="179"/>
      <c r="M54" s="179"/>
      <c r="N54" s="200"/>
      <c r="O54" s="36"/>
      <c r="P54" s="110"/>
      <c r="Q54" s="250"/>
      <c r="R54" s="222"/>
      <c r="S54" s="223"/>
      <c r="T54" s="223"/>
      <c r="U54" s="223"/>
      <c r="V54" s="224"/>
      <c r="W54" s="261" t="s">
        <v>13</v>
      </c>
      <c r="X54" s="262"/>
      <c r="Y54" s="262"/>
      <c r="Z54" s="262"/>
      <c r="AA54" s="262"/>
      <c r="AB54" s="262"/>
      <c r="AC54" s="263"/>
      <c r="AD54" s="36"/>
      <c r="AE54" s="100"/>
      <c r="AF54" s="100"/>
      <c r="AG54" s="88"/>
      <c r="AH54" s="88"/>
      <c r="AI54" s="88"/>
      <c r="AJ54" s="88"/>
      <c r="AK54" s="125"/>
      <c r="AL54" s="237"/>
      <c r="AM54" s="87"/>
      <c r="AN54" s="87"/>
      <c r="AO54" s="87"/>
      <c r="AP54" s="87"/>
      <c r="AQ54" s="87"/>
      <c r="AR54" s="87"/>
      <c r="AS54" s="60"/>
    </row>
    <row r="55" spans="1:46" ht="22.5" customHeight="1" x14ac:dyDescent="0.2">
      <c r="A55" s="110"/>
      <c r="B55" s="250"/>
      <c r="C55" s="101"/>
      <c r="D55" s="102"/>
      <c r="E55" s="102"/>
      <c r="F55" s="102"/>
      <c r="G55" s="103"/>
      <c r="H55" s="104"/>
      <c r="I55" s="179"/>
      <c r="J55" s="179"/>
      <c r="K55" s="179"/>
      <c r="L55" s="179"/>
      <c r="M55" s="179"/>
      <c r="N55" s="200"/>
      <c r="O55" s="36"/>
      <c r="P55" s="110"/>
      <c r="Q55" s="250"/>
      <c r="R55" s="101"/>
      <c r="S55" s="102"/>
      <c r="T55" s="102"/>
      <c r="U55" s="102"/>
      <c r="V55" s="103"/>
      <c r="W55" s="104"/>
      <c r="X55" s="179"/>
      <c r="Y55" s="179"/>
      <c r="Z55" s="179"/>
      <c r="AA55" s="179"/>
      <c r="AB55" s="179"/>
      <c r="AC55" s="200"/>
      <c r="AD55" s="36"/>
      <c r="AE55" s="238"/>
      <c r="AF55" s="238"/>
      <c r="AG55" s="238"/>
      <c r="AH55" s="238"/>
      <c r="AI55" s="238"/>
      <c r="AJ55" s="238"/>
      <c r="AK55" s="238"/>
      <c r="AL55" s="238"/>
      <c r="AM55" s="238"/>
      <c r="AN55" s="238"/>
      <c r="AO55" s="238"/>
      <c r="AP55" s="238"/>
      <c r="AQ55" s="238"/>
      <c r="AR55" s="238"/>
      <c r="AS55" s="60"/>
      <c r="AT55" s="62"/>
    </row>
    <row r="56" spans="1:46" ht="12.75" customHeight="1" x14ac:dyDescent="0.2">
      <c r="A56" s="110"/>
      <c r="B56" s="250"/>
      <c r="C56" s="101"/>
      <c r="D56" s="102"/>
      <c r="E56" s="102"/>
      <c r="F56" s="102"/>
      <c r="G56" s="103"/>
      <c r="H56" s="104"/>
      <c r="I56" s="179"/>
      <c r="J56" s="179"/>
      <c r="K56" s="179"/>
      <c r="L56" s="179"/>
      <c r="M56" s="179"/>
      <c r="N56" s="200"/>
      <c r="O56" s="36"/>
      <c r="P56" s="110"/>
      <c r="Q56" s="250"/>
      <c r="R56" s="101"/>
      <c r="S56" s="102"/>
      <c r="T56" s="102"/>
      <c r="U56" s="102"/>
      <c r="V56" s="103"/>
      <c r="W56" s="104"/>
      <c r="X56" s="179"/>
      <c r="Y56" s="179"/>
      <c r="Z56" s="179"/>
      <c r="AA56" s="179"/>
      <c r="AB56" s="179"/>
      <c r="AC56" s="200"/>
      <c r="AD56" s="36"/>
      <c r="AE56" s="238"/>
      <c r="AF56" s="238"/>
      <c r="AG56" s="238"/>
      <c r="AH56" s="238"/>
      <c r="AI56" s="238"/>
      <c r="AJ56" s="238"/>
      <c r="AK56" s="238"/>
      <c r="AL56" s="238"/>
      <c r="AM56" s="238"/>
      <c r="AN56" s="238"/>
      <c r="AO56" s="238"/>
      <c r="AP56" s="238"/>
      <c r="AQ56" s="238"/>
      <c r="AR56" s="238"/>
      <c r="AS56" s="60"/>
    </row>
    <row r="57" spans="1:46" ht="12.75" customHeight="1" x14ac:dyDescent="0.2">
      <c r="A57" s="110"/>
      <c r="B57" s="250"/>
      <c r="C57" s="101"/>
      <c r="D57" s="102"/>
      <c r="E57" s="102"/>
      <c r="F57" s="102"/>
      <c r="G57" s="103"/>
      <c r="H57" s="104"/>
      <c r="I57" s="179"/>
      <c r="J57" s="179"/>
      <c r="K57" s="179"/>
      <c r="L57" s="179"/>
      <c r="M57" s="179"/>
      <c r="N57" s="200"/>
      <c r="O57" s="36"/>
      <c r="P57" s="110"/>
      <c r="Q57" s="250"/>
      <c r="R57" s="101"/>
      <c r="S57" s="102"/>
      <c r="T57" s="102"/>
      <c r="U57" s="102"/>
      <c r="V57" s="103"/>
      <c r="W57" s="104"/>
      <c r="X57" s="179"/>
      <c r="Y57" s="179"/>
      <c r="Z57" s="179"/>
      <c r="AA57" s="179"/>
      <c r="AB57" s="179"/>
      <c r="AC57" s="200"/>
      <c r="AD57" s="36"/>
      <c r="AE57" s="238"/>
      <c r="AF57" s="238"/>
      <c r="AG57" s="238"/>
      <c r="AH57" s="238"/>
      <c r="AI57" s="238"/>
      <c r="AJ57" s="238"/>
      <c r="AK57" s="238"/>
      <c r="AL57" s="238"/>
      <c r="AM57" s="238"/>
      <c r="AN57" s="238"/>
      <c r="AO57" s="238"/>
      <c r="AP57" s="238"/>
      <c r="AQ57" s="238"/>
      <c r="AR57" s="238"/>
      <c r="AS57" s="60"/>
    </row>
    <row r="58" spans="1:46" ht="12.75" customHeight="1" x14ac:dyDescent="0.2">
      <c r="A58" s="110"/>
      <c r="B58" s="250"/>
      <c r="C58" s="101"/>
      <c r="D58" s="102"/>
      <c r="E58" s="102"/>
      <c r="F58" s="102"/>
      <c r="G58" s="103"/>
      <c r="H58" s="104"/>
      <c r="I58" s="179"/>
      <c r="J58" s="179"/>
      <c r="K58" s="179"/>
      <c r="L58" s="179"/>
      <c r="M58" s="179"/>
      <c r="N58" s="200"/>
      <c r="O58" s="36"/>
      <c r="P58" s="110"/>
      <c r="Q58" s="250"/>
      <c r="R58" s="101"/>
      <c r="S58" s="102"/>
      <c r="T58" s="102"/>
      <c r="U58" s="102"/>
      <c r="V58" s="103"/>
      <c r="W58" s="104"/>
      <c r="X58" s="179"/>
      <c r="Y58" s="179"/>
      <c r="Z58" s="179"/>
      <c r="AA58" s="179"/>
      <c r="AB58" s="179"/>
      <c r="AC58" s="200"/>
      <c r="AD58" s="36"/>
      <c r="AE58" s="238"/>
      <c r="AF58" s="238"/>
      <c r="AG58" s="238"/>
      <c r="AH58" s="238"/>
      <c r="AI58" s="238"/>
      <c r="AJ58" s="238"/>
      <c r="AK58" s="238"/>
      <c r="AL58" s="238"/>
      <c r="AM58" s="238"/>
      <c r="AN58" s="238"/>
      <c r="AO58" s="238"/>
      <c r="AP58" s="238"/>
      <c r="AQ58" s="238"/>
      <c r="AR58" s="238"/>
      <c r="AS58" s="60"/>
    </row>
    <row r="59" spans="1:46" ht="12.75" customHeight="1" x14ac:dyDescent="0.2">
      <c r="A59" s="110"/>
      <c r="B59" s="250"/>
      <c r="C59" s="264"/>
      <c r="D59" s="265"/>
      <c r="E59" s="265"/>
      <c r="F59" s="265"/>
      <c r="G59" s="266"/>
      <c r="H59" s="197"/>
      <c r="I59" s="198"/>
      <c r="J59" s="198"/>
      <c r="K59" s="198"/>
      <c r="L59" s="198"/>
      <c r="M59" s="198"/>
      <c r="N59" s="199"/>
      <c r="O59" s="36"/>
      <c r="P59" s="110"/>
      <c r="Q59" s="250"/>
      <c r="R59" s="101"/>
      <c r="S59" s="102"/>
      <c r="T59" s="102"/>
      <c r="U59" s="102"/>
      <c r="V59" s="103"/>
      <c r="W59" s="104"/>
      <c r="X59" s="179"/>
      <c r="Y59" s="179"/>
      <c r="Z59" s="179"/>
      <c r="AA59" s="179"/>
      <c r="AB59" s="179"/>
      <c r="AC59" s="200"/>
      <c r="AD59" s="36"/>
      <c r="AE59" s="238"/>
      <c r="AF59" s="238"/>
      <c r="AG59" s="238"/>
      <c r="AH59" s="238"/>
      <c r="AI59" s="238"/>
      <c r="AJ59" s="238"/>
      <c r="AK59" s="238"/>
      <c r="AL59" s="238"/>
      <c r="AM59" s="238"/>
      <c r="AN59" s="238"/>
      <c r="AO59" s="238"/>
      <c r="AP59" s="238"/>
      <c r="AQ59" s="238"/>
      <c r="AR59" s="238"/>
      <c r="AS59" s="60"/>
    </row>
    <row r="60" spans="1:46" ht="12.75" customHeight="1" x14ac:dyDescent="0.2">
      <c r="A60" s="110"/>
      <c r="B60" s="250"/>
      <c r="C60" s="134">
        <v>2700</v>
      </c>
      <c r="D60" s="135"/>
      <c r="E60" s="135"/>
      <c r="F60" s="135"/>
      <c r="G60" s="135"/>
      <c r="H60" s="156">
        <f>SUM(H53:N59)</f>
        <v>0</v>
      </c>
      <c r="I60" s="156"/>
      <c r="J60" s="156"/>
      <c r="K60" s="156"/>
      <c r="L60" s="156"/>
      <c r="M60" s="156"/>
      <c r="N60" s="201"/>
      <c r="O60" s="36"/>
      <c r="P60" s="110"/>
      <c r="Q60" s="250"/>
      <c r="R60" s="101"/>
      <c r="S60" s="102"/>
      <c r="T60" s="102"/>
      <c r="U60" s="102"/>
      <c r="V60" s="103"/>
      <c r="W60" s="104"/>
      <c r="X60" s="179"/>
      <c r="Y60" s="179"/>
      <c r="Z60" s="179"/>
      <c r="AA60" s="179"/>
      <c r="AB60" s="179"/>
      <c r="AC60" s="200"/>
      <c r="AD60" s="36"/>
      <c r="AE60" s="238"/>
      <c r="AF60" s="238"/>
      <c r="AG60" s="238"/>
      <c r="AH60" s="238"/>
      <c r="AI60" s="238"/>
      <c r="AJ60" s="238"/>
      <c r="AK60" s="238"/>
      <c r="AL60" s="238"/>
      <c r="AM60" s="238"/>
      <c r="AN60" s="238"/>
      <c r="AO60" s="238"/>
      <c r="AP60" s="238"/>
      <c r="AQ60" s="238"/>
      <c r="AR60" s="238"/>
      <c r="AS60" s="60"/>
    </row>
    <row r="61" spans="1:46" ht="12.75" customHeight="1" x14ac:dyDescent="0.2">
      <c r="A61" s="110"/>
      <c r="B61" s="250"/>
      <c r="C61" s="222"/>
      <c r="D61" s="223"/>
      <c r="E61" s="223"/>
      <c r="F61" s="223"/>
      <c r="G61" s="224"/>
      <c r="H61" s="261"/>
      <c r="I61" s="262"/>
      <c r="J61" s="262"/>
      <c r="K61" s="262"/>
      <c r="L61" s="262"/>
      <c r="M61" s="262"/>
      <c r="N61" s="263"/>
      <c r="O61" s="36"/>
      <c r="P61" s="110"/>
      <c r="Q61" s="250"/>
      <c r="R61" s="264"/>
      <c r="S61" s="265"/>
      <c r="T61" s="265"/>
      <c r="U61" s="265"/>
      <c r="V61" s="266"/>
      <c r="W61" s="197"/>
      <c r="X61" s="198"/>
      <c r="Y61" s="198"/>
      <c r="Z61" s="198"/>
      <c r="AA61" s="198"/>
      <c r="AB61" s="198"/>
      <c r="AC61" s="199"/>
      <c r="AD61" s="36"/>
      <c r="AE61" s="238"/>
      <c r="AF61" s="238"/>
      <c r="AG61" s="238"/>
      <c r="AH61" s="238"/>
      <c r="AI61" s="238"/>
      <c r="AJ61" s="238"/>
      <c r="AK61" s="238"/>
      <c r="AL61" s="238"/>
      <c r="AM61" s="238"/>
      <c r="AN61" s="238"/>
      <c r="AO61" s="238"/>
      <c r="AP61" s="238"/>
      <c r="AQ61" s="238"/>
      <c r="AR61" s="238"/>
      <c r="AS61" s="60"/>
    </row>
    <row r="62" spans="1:46" ht="12.75" customHeight="1" x14ac:dyDescent="0.2">
      <c r="A62" s="110"/>
      <c r="B62" s="250"/>
      <c r="C62" s="128"/>
      <c r="D62" s="129"/>
      <c r="E62" s="129"/>
      <c r="F62" s="129"/>
      <c r="G62" s="130"/>
      <c r="H62" s="131"/>
      <c r="I62" s="254"/>
      <c r="J62" s="254"/>
      <c r="K62" s="254"/>
      <c r="L62" s="254"/>
      <c r="M62" s="254"/>
      <c r="N62" s="255"/>
      <c r="O62" s="36"/>
      <c r="P62" s="110"/>
      <c r="Q62" s="250"/>
      <c r="R62" s="134">
        <v>3700</v>
      </c>
      <c r="S62" s="135"/>
      <c r="T62" s="135"/>
      <c r="U62" s="135"/>
      <c r="V62" s="136"/>
      <c r="W62" s="137">
        <f>SUM(W54:AC61)</f>
        <v>0</v>
      </c>
      <c r="X62" s="156"/>
      <c r="Y62" s="156"/>
      <c r="Z62" s="156"/>
      <c r="AA62" s="156"/>
      <c r="AB62" s="156"/>
      <c r="AC62" s="201"/>
      <c r="AD62" s="36"/>
      <c r="AE62" s="238"/>
      <c r="AF62" s="238"/>
      <c r="AG62" s="238"/>
      <c r="AH62" s="238"/>
      <c r="AI62" s="238"/>
      <c r="AJ62" s="238"/>
      <c r="AK62" s="238"/>
      <c r="AL62" s="238"/>
      <c r="AM62" s="238"/>
      <c r="AN62" s="238"/>
      <c r="AO62" s="238"/>
      <c r="AP62" s="238"/>
      <c r="AQ62" s="238"/>
      <c r="AR62" s="238"/>
      <c r="AS62" s="60"/>
    </row>
    <row r="63" spans="1:46" ht="12.75" customHeight="1" x14ac:dyDescent="0.2">
      <c r="A63" s="110"/>
      <c r="B63" s="250"/>
      <c r="C63" s="128"/>
      <c r="D63" s="129"/>
      <c r="E63" s="129"/>
      <c r="F63" s="129"/>
      <c r="G63" s="130"/>
      <c r="H63" s="131"/>
      <c r="I63" s="254"/>
      <c r="J63" s="254"/>
      <c r="K63" s="254"/>
      <c r="L63" s="254"/>
      <c r="M63" s="254"/>
      <c r="N63" s="255"/>
      <c r="O63" s="92"/>
      <c r="P63" s="110"/>
      <c r="Q63" s="250"/>
      <c r="R63" s="222"/>
      <c r="S63" s="223"/>
      <c r="T63" s="223"/>
      <c r="U63" s="223"/>
      <c r="V63" s="224"/>
      <c r="W63" s="261"/>
      <c r="X63" s="262"/>
      <c r="Y63" s="262"/>
      <c r="Z63" s="262"/>
      <c r="AA63" s="262"/>
      <c r="AB63" s="262"/>
      <c r="AC63" s="263"/>
      <c r="AD63" s="36"/>
      <c r="AE63" s="239"/>
      <c r="AF63" s="239"/>
      <c r="AG63" s="239"/>
      <c r="AH63" s="239"/>
      <c r="AI63" s="239"/>
      <c r="AJ63" s="239"/>
      <c r="AK63" s="239"/>
      <c r="AL63" s="239"/>
      <c r="AM63" s="239"/>
      <c r="AN63" s="239"/>
      <c r="AO63" s="239"/>
      <c r="AP63" s="239"/>
      <c r="AQ63" s="239"/>
      <c r="AR63" s="239"/>
      <c r="AS63" s="60"/>
    </row>
    <row r="64" spans="1:46" ht="24.75" customHeight="1" x14ac:dyDescent="0.2">
      <c r="A64" s="110"/>
      <c r="B64" s="250"/>
      <c r="C64" s="128"/>
      <c r="D64" s="129"/>
      <c r="E64" s="129"/>
      <c r="F64" s="129"/>
      <c r="G64" s="130"/>
      <c r="H64" s="131"/>
      <c r="I64" s="254"/>
      <c r="J64" s="254"/>
      <c r="K64" s="254"/>
      <c r="L64" s="254"/>
      <c r="M64" s="254"/>
      <c r="N64" s="255"/>
      <c r="O64" s="92"/>
      <c r="P64" s="110"/>
      <c r="Q64" s="250"/>
      <c r="R64" s="101"/>
      <c r="S64" s="102"/>
      <c r="T64" s="102"/>
      <c r="U64" s="102"/>
      <c r="V64" s="103"/>
      <c r="W64" s="104"/>
      <c r="X64" s="179"/>
      <c r="Y64" s="179"/>
      <c r="Z64" s="179"/>
      <c r="AA64" s="179"/>
      <c r="AB64" s="179"/>
      <c r="AC64" s="200"/>
      <c r="AD64" s="33"/>
      <c r="AE64" s="182" t="s">
        <v>7</v>
      </c>
      <c r="AF64" s="183"/>
      <c r="AG64" s="134" t="s">
        <v>8</v>
      </c>
      <c r="AH64" s="135"/>
      <c r="AI64" s="135"/>
      <c r="AJ64" s="135"/>
      <c r="AK64" s="136"/>
      <c r="AL64" s="182" t="s">
        <v>9</v>
      </c>
      <c r="AM64" s="184"/>
      <c r="AN64" s="184"/>
      <c r="AO64" s="184"/>
      <c r="AP64" s="184"/>
      <c r="AQ64" s="184"/>
      <c r="AR64" s="184"/>
    </row>
    <row r="65" spans="1:44" ht="9.15" customHeight="1" x14ac:dyDescent="0.2">
      <c r="A65" s="110"/>
      <c r="B65" s="250"/>
      <c r="C65" s="128"/>
      <c r="D65" s="129"/>
      <c r="E65" s="129"/>
      <c r="F65" s="129"/>
      <c r="G65" s="130"/>
      <c r="H65" s="131"/>
      <c r="I65" s="254"/>
      <c r="J65" s="254"/>
      <c r="K65" s="254"/>
      <c r="L65" s="254"/>
      <c r="M65" s="254"/>
      <c r="N65" s="255"/>
      <c r="O65" s="92"/>
      <c r="P65" s="110"/>
      <c r="Q65" s="250"/>
      <c r="R65" s="101"/>
      <c r="S65" s="102"/>
      <c r="T65" s="102"/>
      <c r="U65" s="102"/>
      <c r="V65" s="103"/>
      <c r="W65" s="104"/>
      <c r="X65" s="179"/>
      <c r="Y65" s="179"/>
      <c r="Z65" s="179"/>
      <c r="AA65" s="179"/>
      <c r="AB65" s="179"/>
      <c r="AC65" s="200"/>
      <c r="AD65" s="66"/>
      <c r="AE65" s="240" t="s">
        <v>15</v>
      </c>
      <c r="AF65" s="241"/>
      <c r="AG65" s="185"/>
      <c r="AH65" s="186"/>
      <c r="AI65" s="186"/>
      <c r="AJ65" s="186"/>
      <c r="AK65" s="187"/>
      <c r="AL65" s="281"/>
      <c r="AM65" s="107"/>
      <c r="AN65" s="107"/>
      <c r="AO65" s="107"/>
      <c r="AP65" s="107"/>
      <c r="AQ65" s="107"/>
      <c r="AR65" s="107"/>
    </row>
    <row r="66" spans="1:44" ht="12.75" customHeight="1" x14ac:dyDescent="0.2">
      <c r="A66" s="110"/>
      <c r="B66" s="250"/>
      <c r="C66" s="128"/>
      <c r="D66" s="129"/>
      <c r="E66" s="129"/>
      <c r="F66" s="129"/>
      <c r="G66" s="130"/>
      <c r="H66" s="131"/>
      <c r="I66" s="254"/>
      <c r="J66" s="254"/>
      <c r="K66" s="254"/>
      <c r="L66" s="254"/>
      <c r="M66" s="254"/>
      <c r="N66" s="255"/>
      <c r="O66" s="92"/>
      <c r="P66" s="110"/>
      <c r="Q66" s="250"/>
      <c r="R66" s="101"/>
      <c r="S66" s="102"/>
      <c r="T66" s="102"/>
      <c r="U66" s="102"/>
      <c r="V66" s="103"/>
      <c r="W66" s="104"/>
      <c r="X66" s="179"/>
      <c r="Y66" s="179"/>
      <c r="Z66" s="179"/>
      <c r="AA66" s="179"/>
      <c r="AB66" s="179"/>
      <c r="AC66" s="200"/>
      <c r="AD66" s="66"/>
      <c r="AE66" s="242"/>
      <c r="AF66" s="243"/>
      <c r="AG66" s="176"/>
      <c r="AH66" s="279"/>
      <c r="AI66" s="279"/>
      <c r="AJ66" s="279"/>
      <c r="AK66" s="280"/>
      <c r="AL66" s="104"/>
      <c r="AM66" s="179"/>
      <c r="AN66" s="179"/>
      <c r="AO66" s="179"/>
      <c r="AP66" s="179"/>
      <c r="AQ66" s="179"/>
      <c r="AR66" s="179"/>
    </row>
    <row r="67" spans="1:44" ht="12.75" customHeight="1" x14ac:dyDescent="0.2">
      <c r="A67" s="110"/>
      <c r="B67" s="250"/>
      <c r="C67" s="128"/>
      <c r="D67" s="129"/>
      <c r="E67" s="129"/>
      <c r="F67" s="129"/>
      <c r="G67" s="130"/>
      <c r="H67" s="131"/>
      <c r="I67" s="254"/>
      <c r="J67" s="254"/>
      <c r="K67" s="254"/>
      <c r="L67" s="254"/>
      <c r="M67" s="254"/>
      <c r="N67" s="255"/>
      <c r="O67" s="92"/>
      <c r="P67" s="110"/>
      <c r="Q67" s="250"/>
      <c r="R67" s="264"/>
      <c r="S67" s="265"/>
      <c r="T67" s="265"/>
      <c r="U67" s="265"/>
      <c r="V67" s="266"/>
      <c r="W67" s="197"/>
      <c r="X67" s="198"/>
      <c r="Y67" s="198"/>
      <c r="Z67" s="198"/>
      <c r="AA67" s="198"/>
      <c r="AB67" s="198"/>
      <c r="AC67" s="199"/>
      <c r="AD67" s="66"/>
      <c r="AE67" s="242"/>
      <c r="AF67" s="243"/>
      <c r="AG67" s="176"/>
      <c r="AH67" s="279"/>
      <c r="AI67" s="279"/>
      <c r="AJ67" s="279"/>
      <c r="AK67" s="280"/>
      <c r="AL67" s="104"/>
      <c r="AM67" s="179"/>
      <c r="AN67" s="179"/>
      <c r="AO67" s="179"/>
      <c r="AP67" s="179"/>
      <c r="AQ67" s="179"/>
      <c r="AR67" s="179"/>
    </row>
    <row r="68" spans="1:44" ht="12.75" customHeight="1" x14ac:dyDescent="0.2">
      <c r="A68" s="110"/>
      <c r="B68" s="250"/>
      <c r="C68" s="146"/>
      <c r="D68" s="147"/>
      <c r="E68" s="147"/>
      <c r="F68" s="147"/>
      <c r="G68" s="148"/>
      <c r="H68" s="149"/>
      <c r="I68" s="256"/>
      <c r="J68" s="256"/>
      <c r="K68" s="256"/>
      <c r="L68" s="256"/>
      <c r="M68" s="256"/>
      <c r="N68" s="257"/>
      <c r="O68" s="92"/>
      <c r="P68" s="110"/>
      <c r="Q68" s="250"/>
      <c r="R68" s="134">
        <v>3800</v>
      </c>
      <c r="S68" s="135"/>
      <c r="T68" s="135"/>
      <c r="U68" s="135"/>
      <c r="V68" s="136"/>
      <c r="W68" s="137">
        <f>SUM(W63:AC67)</f>
        <v>0</v>
      </c>
      <c r="X68" s="156"/>
      <c r="Y68" s="156"/>
      <c r="Z68" s="156"/>
      <c r="AA68" s="156"/>
      <c r="AB68" s="156"/>
      <c r="AC68" s="201"/>
      <c r="AD68" s="66"/>
      <c r="AE68" s="242"/>
      <c r="AF68" s="243"/>
      <c r="AG68" s="171"/>
      <c r="AH68" s="172"/>
      <c r="AI68" s="172"/>
      <c r="AJ68" s="172"/>
      <c r="AK68" s="173"/>
      <c r="AL68" s="174"/>
      <c r="AM68" s="278"/>
      <c r="AN68" s="278"/>
      <c r="AO68" s="278"/>
      <c r="AP68" s="278"/>
      <c r="AQ68" s="278"/>
      <c r="AR68" s="278"/>
    </row>
    <row r="69" spans="1:44" ht="12.75" customHeight="1" x14ac:dyDescent="0.2">
      <c r="A69" s="110"/>
      <c r="B69" s="250"/>
      <c r="C69" s="134">
        <v>29000</v>
      </c>
      <c r="D69" s="135"/>
      <c r="E69" s="135"/>
      <c r="F69" s="135"/>
      <c r="G69" s="135"/>
      <c r="H69" s="156">
        <f>SUM(H61:N68)</f>
        <v>0</v>
      </c>
      <c r="I69" s="156"/>
      <c r="J69" s="156"/>
      <c r="K69" s="156"/>
      <c r="L69" s="156"/>
      <c r="M69" s="156"/>
      <c r="N69" s="201"/>
      <c r="O69" s="92"/>
      <c r="P69" s="110"/>
      <c r="Q69" s="250"/>
      <c r="R69" s="205"/>
      <c r="S69" s="269"/>
      <c r="T69" s="269"/>
      <c r="U69" s="269"/>
      <c r="V69" s="270"/>
      <c r="W69" s="208"/>
      <c r="X69" s="271"/>
      <c r="Y69" s="271"/>
      <c r="Z69" s="271"/>
      <c r="AA69" s="271"/>
      <c r="AB69" s="271"/>
      <c r="AC69" s="272"/>
      <c r="AD69" s="67"/>
      <c r="AE69" s="244"/>
      <c r="AF69" s="245"/>
      <c r="AG69" s="273"/>
      <c r="AH69" s="274"/>
      <c r="AI69" s="274"/>
      <c r="AJ69" s="274"/>
      <c r="AK69" s="275"/>
      <c r="AL69" s="276"/>
      <c r="AM69" s="277"/>
      <c r="AN69" s="277"/>
      <c r="AO69" s="277"/>
      <c r="AP69" s="277"/>
      <c r="AQ69" s="277"/>
      <c r="AR69" s="277"/>
    </row>
    <row r="70" spans="1:44" ht="12.75" customHeight="1" x14ac:dyDescent="0.2">
      <c r="A70" s="110"/>
      <c r="B70" s="250"/>
      <c r="C70" s="222"/>
      <c r="D70" s="223"/>
      <c r="E70" s="223"/>
      <c r="F70" s="223"/>
      <c r="G70" s="224"/>
      <c r="H70" s="261"/>
      <c r="I70" s="262"/>
      <c r="J70" s="262"/>
      <c r="K70" s="262"/>
      <c r="L70" s="262"/>
      <c r="M70" s="262"/>
      <c r="N70" s="263"/>
      <c r="O70" s="92"/>
      <c r="P70" s="110"/>
      <c r="Q70" s="250"/>
      <c r="R70" s="264"/>
      <c r="S70" s="265"/>
      <c r="T70" s="265"/>
      <c r="U70" s="265"/>
      <c r="V70" s="266"/>
      <c r="W70" s="197"/>
      <c r="X70" s="198"/>
      <c r="Y70" s="198"/>
      <c r="Z70" s="198"/>
      <c r="AA70" s="198"/>
      <c r="AB70" s="198"/>
      <c r="AC70" s="199"/>
      <c r="AD70" s="68"/>
      <c r="AE70" s="160" t="s">
        <v>12</v>
      </c>
      <c r="AF70" s="267"/>
      <c r="AG70" s="267"/>
      <c r="AH70" s="267"/>
      <c r="AI70" s="267"/>
      <c r="AJ70" s="267"/>
      <c r="AK70" s="268"/>
      <c r="AL70" s="163">
        <f>SUM(AL66:AR67)</f>
        <v>0</v>
      </c>
      <c r="AM70" s="164"/>
      <c r="AN70" s="164"/>
      <c r="AO70" s="164"/>
      <c r="AP70" s="164"/>
      <c r="AQ70" s="164"/>
      <c r="AR70" s="164"/>
    </row>
    <row r="71" spans="1:44" ht="12.75" customHeight="1" x14ac:dyDescent="0.2">
      <c r="A71" s="110"/>
      <c r="B71" s="250"/>
      <c r="C71" s="128"/>
      <c r="D71" s="129"/>
      <c r="E71" s="129"/>
      <c r="F71" s="129"/>
      <c r="G71" s="130"/>
      <c r="H71" s="131"/>
      <c r="I71" s="254"/>
      <c r="J71" s="254"/>
      <c r="K71" s="254"/>
      <c r="L71" s="254"/>
      <c r="M71" s="254"/>
      <c r="N71" s="255"/>
      <c r="O71" s="63"/>
      <c r="P71" s="110"/>
      <c r="Q71" s="250"/>
      <c r="R71" s="134">
        <v>3900</v>
      </c>
      <c r="S71" s="135"/>
      <c r="T71" s="135"/>
      <c r="U71" s="135"/>
      <c r="V71" s="136"/>
      <c r="W71" s="137">
        <f>SUM(W69:AC70)</f>
        <v>0</v>
      </c>
      <c r="X71" s="156"/>
      <c r="Y71" s="156"/>
      <c r="Z71" s="156"/>
      <c r="AA71" s="156"/>
      <c r="AB71" s="156"/>
      <c r="AC71" s="201"/>
      <c r="AD71" s="68"/>
      <c r="AE71" s="69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</row>
    <row r="72" spans="1:44" ht="12.75" customHeight="1" x14ac:dyDescent="0.2">
      <c r="A72" s="251"/>
      <c r="B72" s="252"/>
      <c r="C72" s="146"/>
      <c r="D72" s="147"/>
      <c r="E72" s="147"/>
      <c r="F72" s="147"/>
      <c r="G72" s="148"/>
      <c r="H72" s="149"/>
      <c r="I72" s="256"/>
      <c r="J72" s="256"/>
      <c r="K72" s="256"/>
      <c r="L72" s="256"/>
      <c r="M72" s="256"/>
      <c r="N72" s="257"/>
      <c r="O72" s="64"/>
      <c r="P72" s="251"/>
      <c r="Q72" s="252"/>
      <c r="R72" s="151"/>
      <c r="S72" s="152"/>
      <c r="T72" s="152"/>
      <c r="U72" s="152"/>
      <c r="V72" s="258"/>
      <c r="W72" s="259"/>
      <c r="X72" s="153"/>
      <c r="Y72" s="153"/>
      <c r="Z72" s="153"/>
      <c r="AA72" s="153"/>
      <c r="AB72" s="153"/>
      <c r="AC72" s="260"/>
      <c r="AD72" s="33"/>
      <c r="AE72" s="71"/>
      <c r="AF72" s="71"/>
      <c r="AG72" s="71"/>
      <c r="AH72" s="71"/>
      <c r="AI72" s="71"/>
      <c r="AJ72" s="71"/>
      <c r="AK72" s="71"/>
      <c r="AL72" s="72"/>
      <c r="AM72" s="72"/>
      <c r="AN72" s="72"/>
      <c r="AO72" s="72"/>
      <c r="AP72" s="72"/>
      <c r="AQ72" s="72"/>
      <c r="AR72" s="72"/>
    </row>
    <row r="73" spans="1:44" ht="12.75" customHeight="1" x14ac:dyDescent="0.2">
      <c r="A73" s="247" t="s">
        <v>12</v>
      </c>
      <c r="B73" s="247"/>
      <c r="C73" s="247"/>
      <c r="D73" s="247"/>
      <c r="E73" s="247"/>
      <c r="F73" s="247"/>
      <c r="G73" s="247"/>
      <c r="H73" s="143">
        <f>H23+H28+H40+H48+H52+H60+H69</f>
        <v>0</v>
      </c>
      <c r="I73" s="143"/>
      <c r="J73" s="143"/>
      <c r="K73" s="143"/>
      <c r="L73" s="143"/>
      <c r="M73" s="143"/>
      <c r="N73" s="144"/>
      <c r="O73" s="65"/>
      <c r="P73" s="246" t="s">
        <v>12</v>
      </c>
      <c r="Q73" s="247"/>
      <c r="R73" s="247"/>
      <c r="S73" s="247"/>
      <c r="T73" s="247"/>
      <c r="U73" s="247"/>
      <c r="V73" s="247"/>
      <c r="W73" s="143">
        <f>W22+W26+W36+W43+W53+W62+W68+W71</f>
        <v>0</v>
      </c>
      <c r="X73" s="143"/>
      <c r="Y73" s="143"/>
      <c r="Z73" s="143"/>
      <c r="AA73" s="143"/>
      <c r="AB73" s="143"/>
      <c r="AC73" s="144"/>
      <c r="AD73" s="65"/>
      <c r="AE73" s="246" t="s">
        <v>12</v>
      </c>
      <c r="AF73" s="247"/>
      <c r="AG73" s="247"/>
      <c r="AH73" s="247"/>
      <c r="AI73" s="247"/>
      <c r="AJ73" s="247"/>
      <c r="AK73" s="247"/>
      <c r="AL73" s="143">
        <f>AL53+AL70</f>
        <v>0</v>
      </c>
      <c r="AM73" s="143"/>
      <c r="AN73" s="143"/>
      <c r="AO73" s="143"/>
      <c r="AP73" s="143"/>
      <c r="AQ73" s="143"/>
      <c r="AR73" s="143"/>
    </row>
    <row r="74" spans="1:44" ht="12.75" customHeight="1" x14ac:dyDescent="0.2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57"/>
      <c r="AI74" s="36"/>
      <c r="AJ74" s="57"/>
      <c r="AK74" s="36"/>
      <c r="AL74" s="73"/>
      <c r="AM74" s="73"/>
      <c r="AN74" s="73"/>
      <c r="AO74" s="73"/>
      <c r="AP74" s="73"/>
      <c r="AQ74" s="73"/>
      <c r="AR74" s="73"/>
    </row>
    <row r="75" spans="1:44" ht="12.75" customHeight="1" x14ac:dyDescent="0.2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57"/>
      <c r="AI75" s="36"/>
      <c r="AJ75" s="57"/>
      <c r="AK75" s="36"/>
      <c r="AL75" s="73"/>
      <c r="AM75" s="73"/>
      <c r="AN75" s="73"/>
      <c r="AO75" s="73"/>
      <c r="AP75" s="73"/>
      <c r="AQ75" s="73"/>
      <c r="AR75" s="73"/>
    </row>
    <row r="76" spans="1:44" ht="12.75" customHeight="1" x14ac:dyDescent="0.2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57"/>
      <c r="AI76" s="36"/>
      <c r="AJ76" s="57"/>
      <c r="AK76" s="36"/>
      <c r="AL76" s="73"/>
      <c r="AM76" s="73"/>
      <c r="AN76" s="73"/>
      <c r="AO76" s="73"/>
      <c r="AP76" s="73"/>
      <c r="AQ76" s="73"/>
      <c r="AR76" s="73"/>
    </row>
    <row r="77" spans="1:44" ht="12.75" customHeight="1" x14ac:dyDescent="0.2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57"/>
      <c r="AI77" s="36"/>
      <c r="AJ77" s="57"/>
      <c r="AK77" s="36"/>
      <c r="AL77" s="73"/>
      <c r="AM77" s="73"/>
      <c r="AN77" s="73"/>
      <c r="AO77" s="73"/>
      <c r="AP77" s="73"/>
      <c r="AQ77" s="73"/>
      <c r="AR77" s="73"/>
    </row>
    <row r="78" spans="1:44" ht="11.5" x14ac:dyDescent="0.25">
      <c r="A78" s="36"/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36"/>
      <c r="AD78" s="36"/>
      <c r="AE78" s="36"/>
      <c r="AF78" s="40"/>
      <c r="AG78" s="40"/>
      <c r="AH78" s="40"/>
      <c r="AI78" s="40"/>
      <c r="AJ78" s="40"/>
      <c r="AK78" s="74"/>
      <c r="AL78" s="75"/>
      <c r="AM78" s="75"/>
      <c r="AN78" s="75"/>
      <c r="AO78" s="75"/>
      <c r="AP78" s="75"/>
      <c r="AQ78" s="75"/>
      <c r="AR78" s="73"/>
    </row>
    <row r="79" spans="1:44" ht="10.5" x14ac:dyDescent="0.25">
      <c r="A79" s="36"/>
      <c r="B79" s="90" t="s">
        <v>22</v>
      </c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36"/>
      <c r="AD79" s="36"/>
      <c r="AE79" s="36"/>
      <c r="AF79" s="90" t="s">
        <v>20</v>
      </c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73"/>
    </row>
    <row r="80" spans="1:44" x14ac:dyDescent="0.2">
      <c r="A80" s="36"/>
      <c r="B80" s="248"/>
      <c r="C80" s="248"/>
      <c r="D80" s="248"/>
      <c r="E80" s="248"/>
      <c r="F80" s="248"/>
      <c r="G80" s="248"/>
      <c r="H80" s="248"/>
      <c r="I80" s="248"/>
      <c r="J80" s="248"/>
      <c r="K80" s="248"/>
      <c r="L80" s="248"/>
      <c r="M80" s="248"/>
      <c r="N80" s="248"/>
      <c r="O80" s="248"/>
      <c r="P80" s="248"/>
      <c r="Q80" s="248"/>
      <c r="R80" s="248"/>
      <c r="S80" s="248"/>
      <c r="T80" s="248"/>
      <c r="U80" s="248"/>
      <c r="V80" s="248"/>
      <c r="W80" s="248"/>
      <c r="X80" s="248"/>
      <c r="Y80" s="248"/>
      <c r="Z80" s="248"/>
      <c r="AA80" s="248"/>
      <c r="AB80" s="248"/>
      <c r="AC80" s="36"/>
      <c r="AD80" s="36"/>
      <c r="AE80" s="36"/>
      <c r="AF80" s="36"/>
      <c r="AG80" s="36"/>
      <c r="AH80" s="57"/>
      <c r="AI80" s="36"/>
      <c r="AJ80" s="57"/>
      <c r="AK80" s="36"/>
      <c r="AL80" s="73"/>
      <c r="AM80" s="73"/>
      <c r="AN80" s="73"/>
      <c r="AO80" s="73"/>
      <c r="AP80" s="73"/>
      <c r="AQ80" s="73"/>
      <c r="AR80" s="73"/>
    </row>
    <row r="81" spans="38:44" x14ac:dyDescent="0.2">
      <c r="AL81" s="61"/>
      <c r="AM81" s="61"/>
      <c r="AN81" s="61"/>
      <c r="AO81" s="61"/>
      <c r="AP81" s="61"/>
      <c r="AQ81" s="61"/>
      <c r="AR81" s="61"/>
    </row>
    <row r="82" spans="38:44" x14ac:dyDescent="0.2">
      <c r="AL82" s="61"/>
      <c r="AM82" s="61"/>
      <c r="AN82" s="61"/>
      <c r="AO82" s="61"/>
      <c r="AP82" s="61"/>
      <c r="AQ82" s="61"/>
      <c r="AR82" s="61"/>
    </row>
    <row r="83" spans="38:44" x14ac:dyDescent="0.2">
      <c r="AL83" s="61"/>
      <c r="AM83" s="61"/>
      <c r="AN83" s="61"/>
      <c r="AO83" s="61"/>
      <c r="AP83" s="61"/>
      <c r="AQ83" s="61"/>
      <c r="AR83" s="61"/>
    </row>
    <row r="84" spans="38:44" x14ac:dyDescent="0.2">
      <c r="AL84" s="61"/>
      <c r="AM84" s="61"/>
      <c r="AN84" s="61"/>
      <c r="AO84" s="61"/>
      <c r="AP84" s="61"/>
      <c r="AQ84" s="61"/>
      <c r="AR84" s="61"/>
    </row>
    <row r="85" spans="38:44" x14ac:dyDescent="0.2">
      <c r="AL85" s="61"/>
      <c r="AM85" s="61"/>
      <c r="AN85" s="61"/>
      <c r="AO85" s="61"/>
      <c r="AP85" s="61"/>
      <c r="AQ85" s="61"/>
      <c r="AR85" s="61"/>
    </row>
    <row r="86" spans="38:44" x14ac:dyDescent="0.2">
      <c r="AL86" s="61"/>
      <c r="AM86" s="61"/>
      <c r="AN86" s="61"/>
      <c r="AO86" s="61"/>
      <c r="AP86" s="61"/>
      <c r="AQ86" s="61"/>
      <c r="AR86" s="61"/>
    </row>
    <row r="87" spans="38:44" x14ac:dyDescent="0.2">
      <c r="AL87" s="61"/>
      <c r="AM87" s="61"/>
      <c r="AN87" s="61"/>
      <c r="AO87" s="61"/>
      <c r="AP87" s="61"/>
      <c r="AQ87" s="61"/>
      <c r="AR87" s="61"/>
    </row>
    <row r="88" spans="38:44" x14ac:dyDescent="0.2">
      <c r="AL88" s="61"/>
      <c r="AM88" s="61"/>
      <c r="AN88" s="61"/>
      <c r="AO88" s="61"/>
      <c r="AP88" s="61"/>
      <c r="AQ88" s="61"/>
      <c r="AR88" s="61"/>
    </row>
    <row r="89" spans="38:44" x14ac:dyDescent="0.2">
      <c r="AL89" s="61"/>
      <c r="AM89" s="61"/>
      <c r="AN89" s="61"/>
      <c r="AO89" s="61"/>
      <c r="AP89" s="61"/>
      <c r="AQ89" s="61"/>
      <c r="AR89" s="61"/>
    </row>
    <row r="90" spans="38:44" x14ac:dyDescent="0.2">
      <c r="AL90" s="61"/>
      <c r="AM90" s="61"/>
      <c r="AN90" s="61"/>
      <c r="AO90" s="61"/>
      <c r="AP90" s="61"/>
      <c r="AQ90" s="61"/>
      <c r="AR90" s="61"/>
    </row>
    <row r="91" spans="38:44" x14ac:dyDescent="0.2">
      <c r="AL91" s="61"/>
      <c r="AM91" s="61"/>
      <c r="AN91" s="61"/>
      <c r="AO91" s="61"/>
      <c r="AP91" s="61"/>
      <c r="AQ91" s="61"/>
      <c r="AR91" s="61"/>
    </row>
    <row r="92" spans="38:44" x14ac:dyDescent="0.2">
      <c r="AL92" s="61"/>
      <c r="AM92" s="61"/>
      <c r="AN92" s="61"/>
      <c r="AO92" s="61"/>
      <c r="AP92" s="61"/>
      <c r="AQ92" s="61"/>
      <c r="AR92" s="61"/>
    </row>
    <row r="93" spans="38:44" x14ac:dyDescent="0.2">
      <c r="AL93" s="61"/>
      <c r="AM93" s="61"/>
      <c r="AN93" s="61"/>
      <c r="AO93" s="61"/>
      <c r="AP93" s="61"/>
      <c r="AQ93" s="61"/>
      <c r="AR93" s="61"/>
    </row>
    <row r="94" spans="38:44" x14ac:dyDescent="0.2">
      <c r="AL94" s="61"/>
      <c r="AM94" s="61"/>
      <c r="AN94" s="61"/>
      <c r="AO94" s="61"/>
      <c r="AP94" s="61"/>
      <c r="AQ94" s="61"/>
      <c r="AR94" s="61"/>
    </row>
    <row r="95" spans="38:44" x14ac:dyDescent="0.2">
      <c r="AL95" s="61"/>
      <c r="AM95" s="61"/>
      <c r="AN95" s="61"/>
      <c r="AO95" s="61"/>
      <c r="AP95" s="61"/>
      <c r="AQ95" s="61"/>
      <c r="AR95" s="61"/>
    </row>
    <row r="96" spans="38:44" x14ac:dyDescent="0.2">
      <c r="AL96" s="61"/>
      <c r="AM96" s="61"/>
      <c r="AN96" s="61"/>
      <c r="AO96" s="61"/>
      <c r="AP96" s="61"/>
      <c r="AQ96" s="61"/>
      <c r="AR96" s="61"/>
    </row>
    <row r="97" spans="38:44" x14ac:dyDescent="0.2">
      <c r="AL97" s="61"/>
      <c r="AM97" s="61"/>
      <c r="AN97" s="61"/>
      <c r="AO97" s="61"/>
      <c r="AP97" s="61"/>
      <c r="AQ97" s="61"/>
      <c r="AR97" s="61"/>
    </row>
    <row r="98" spans="38:44" x14ac:dyDescent="0.2">
      <c r="AL98" s="61"/>
      <c r="AM98" s="61"/>
      <c r="AN98" s="61"/>
      <c r="AO98" s="61"/>
      <c r="AP98" s="61"/>
      <c r="AQ98" s="61"/>
      <c r="AR98" s="61"/>
    </row>
    <row r="99" spans="38:44" x14ac:dyDescent="0.2">
      <c r="AL99" s="61"/>
      <c r="AM99" s="61"/>
      <c r="AN99" s="61"/>
      <c r="AO99" s="61"/>
      <c r="AP99" s="61"/>
      <c r="AQ99" s="61"/>
      <c r="AR99" s="61"/>
    </row>
    <row r="100" spans="38:44" x14ac:dyDescent="0.2">
      <c r="AL100" s="61"/>
      <c r="AM100" s="61"/>
      <c r="AN100" s="61"/>
      <c r="AO100" s="61"/>
      <c r="AP100" s="61"/>
      <c r="AQ100" s="61"/>
      <c r="AR100" s="61"/>
    </row>
    <row r="101" spans="38:44" x14ac:dyDescent="0.2">
      <c r="AL101" s="61"/>
      <c r="AM101" s="61"/>
      <c r="AN101" s="61"/>
      <c r="AO101" s="61"/>
      <c r="AP101" s="61"/>
      <c r="AQ101" s="61"/>
      <c r="AR101" s="61"/>
    </row>
    <row r="102" spans="38:44" x14ac:dyDescent="0.2">
      <c r="AL102" s="61"/>
      <c r="AM102" s="61"/>
      <c r="AN102" s="61"/>
      <c r="AO102" s="61"/>
      <c r="AP102" s="61"/>
      <c r="AQ102" s="61"/>
      <c r="AR102" s="61"/>
    </row>
    <row r="103" spans="38:44" x14ac:dyDescent="0.2">
      <c r="AL103" s="61"/>
      <c r="AM103" s="61"/>
      <c r="AN103" s="61"/>
      <c r="AO103" s="61"/>
      <c r="AP103" s="61"/>
      <c r="AQ103" s="61"/>
      <c r="AR103" s="61"/>
    </row>
    <row r="104" spans="38:44" x14ac:dyDescent="0.2">
      <c r="AL104" s="61"/>
      <c r="AM104" s="61"/>
      <c r="AN104" s="61"/>
      <c r="AO104" s="61"/>
      <c r="AP104" s="61"/>
      <c r="AQ104" s="61"/>
      <c r="AR104" s="61"/>
    </row>
    <row r="105" spans="38:44" x14ac:dyDescent="0.2">
      <c r="AL105" s="61"/>
      <c r="AM105" s="61"/>
      <c r="AN105" s="61"/>
      <c r="AO105" s="61"/>
      <c r="AP105" s="61"/>
      <c r="AQ105" s="61"/>
      <c r="AR105" s="61"/>
    </row>
    <row r="106" spans="38:44" x14ac:dyDescent="0.2">
      <c r="AL106" s="61"/>
      <c r="AM106" s="61"/>
      <c r="AN106" s="61"/>
      <c r="AO106" s="61"/>
      <c r="AP106" s="61"/>
      <c r="AQ106" s="61"/>
      <c r="AR106" s="61"/>
    </row>
    <row r="107" spans="38:44" x14ac:dyDescent="0.2">
      <c r="AL107" s="61"/>
      <c r="AM107" s="61"/>
      <c r="AN107" s="61"/>
      <c r="AO107" s="61"/>
      <c r="AP107" s="61"/>
      <c r="AQ107" s="61"/>
      <c r="AR107" s="61"/>
    </row>
    <row r="108" spans="38:44" x14ac:dyDescent="0.2">
      <c r="AL108" s="61"/>
      <c r="AM108" s="61"/>
      <c r="AN108" s="61"/>
      <c r="AO108" s="61"/>
      <c r="AP108" s="61"/>
      <c r="AQ108" s="61"/>
      <c r="AR108" s="61"/>
    </row>
    <row r="109" spans="38:44" x14ac:dyDescent="0.2">
      <c r="AL109" s="61"/>
      <c r="AM109" s="61"/>
      <c r="AN109" s="61"/>
      <c r="AO109" s="61"/>
      <c r="AP109" s="61"/>
      <c r="AQ109" s="61"/>
      <c r="AR109" s="61"/>
    </row>
    <row r="110" spans="38:44" x14ac:dyDescent="0.2">
      <c r="AL110" s="61"/>
      <c r="AM110" s="61"/>
      <c r="AN110" s="61"/>
      <c r="AO110" s="61"/>
      <c r="AP110" s="61"/>
      <c r="AQ110" s="61"/>
      <c r="AR110" s="61"/>
    </row>
    <row r="111" spans="38:44" x14ac:dyDescent="0.2">
      <c r="AL111" s="61"/>
      <c r="AM111" s="61"/>
      <c r="AN111" s="61"/>
      <c r="AO111" s="61"/>
      <c r="AP111" s="61"/>
      <c r="AQ111" s="61"/>
      <c r="AR111" s="61"/>
    </row>
    <row r="112" spans="38:44" x14ac:dyDescent="0.2">
      <c r="AL112" s="61"/>
      <c r="AM112" s="61"/>
      <c r="AN112" s="61"/>
      <c r="AO112" s="61"/>
      <c r="AP112" s="61"/>
      <c r="AQ112" s="61"/>
      <c r="AR112" s="61"/>
    </row>
    <row r="113" spans="38:44" x14ac:dyDescent="0.2">
      <c r="AL113" s="61"/>
      <c r="AM113" s="61"/>
      <c r="AN113" s="61"/>
      <c r="AO113" s="61"/>
      <c r="AP113" s="61"/>
      <c r="AQ113" s="61"/>
      <c r="AR113" s="61"/>
    </row>
    <row r="114" spans="38:44" x14ac:dyDescent="0.2">
      <c r="AL114" s="61"/>
      <c r="AM114" s="61"/>
      <c r="AN114" s="61"/>
      <c r="AO114" s="61"/>
      <c r="AP114" s="61"/>
      <c r="AQ114" s="61"/>
      <c r="AR114" s="61"/>
    </row>
    <row r="115" spans="38:44" x14ac:dyDescent="0.2">
      <c r="AL115" s="61"/>
      <c r="AM115" s="61"/>
      <c r="AN115" s="61"/>
      <c r="AO115" s="61"/>
      <c r="AP115" s="61"/>
      <c r="AQ115" s="61"/>
      <c r="AR115" s="61"/>
    </row>
    <row r="116" spans="38:44" x14ac:dyDescent="0.2">
      <c r="AL116" s="61"/>
      <c r="AM116" s="61"/>
      <c r="AN116" s="61"/>
      <c r="AO116" s="61"/>
      <c r="AP116" s="61"/>
      <c r="AQ116" s="61"/>
      <c r="AR116" s="61"/>
    </row>
    <row r="117" spans="38:44" x14ac:dyDescent="0.2">
      <c r="AL117" s="61"/>
      <c r="AM117" s="61"/>
      <c r="AN117" s="61"/>
      <c r="AO117" s="61"/>
      <c r="AP117" s="61"/>
      <c r="AQ117" s="61"/>
      <c r="AR117" s="61"/>
    </row>
    <row r="118" spans="38:44" x14ac:dyDescent="0.2">
      <c r="AL118" s="61"/>
      <c r="AM118" s="61"/>
      <c r="AN118" s="61"/>
      <c r="AO118" s="61"/>
      <c r="AP118" s="61"/>
      <c r="AQ118" s="61"/>
      <c r="AR118" s="61"/>
    </row>
    <row r="119" spans="38:44" x14ac:dyDescent="0.2">
      <c r="AL119" s="61"/>
      <c r="AM119" s="61"/>
      <c r="AN119" s="61"/>
      <c r="AO119" s="61"/>
      <c r="AP119" s="61"/>
      <c r="AQ119" s="61"/>
      <c r="AR119" s="61"/>
    </row>
    <row r="120" spans="38:44" x14ac:dyDescent="0.2">
      <c r="AL120" s="61"/>
      <c r="AM120" s="61"/>
      <c r="AN120" s="61"/>
      <c r="AO120" s="61"/>
      <c r="AP120" s="61"/>
      <c r="AQ120" s="61"/>
      <c r="AR120" s="61"/>
    </row>
    <row r="121" spans="38:44" x14ac:dyDescent="0.2">
      <c r="AL121" s="61"/>
      <c r="AM121" s="61"/>
      <c r="AN121" s="61"/>
      <c r="AO121" s="61"/>
      <c r="AP121" s="61"/>
      <c r="AQ121" s="61"/>
      <c r="AR121" s="61"/>
    </row>
    <row r="122" spans="38:44" x14ac:dyDescent="0.2">
      <c r="AL122" s="61"/>
      <c r="AM122" s="61"/>
      <c r="AN122" s="61"/>
      <c r="AO122" s="61"/>
      <c r="AP122" s="61"/>
      <c r="AQ122" s="61"/>
      <c r="AR122" s="61"/>
    </row>
    <row r="123" spans="38:44" x14ac:dyDescent="0.2">
      <c r="AL123" s="61"/>
      <c r="AM123" s="61"/>
      <c r="AN123" s="61"/>
      <c r="AO123" s="61"/>
      <c r="AP123" s="61"/>
      <c r="AQ123" s="61"/>
      <c r="AR123" s="61"/>
    </row>
    <row r="124" spans="38:44" x14ac:dyDescent="0.2">
      <c r="AL124" s="61"/>
      <c r="AM124" s="61"/>
      <c r="AN124" s="61"/>
      <c r="AO124" s="61"/>
      <c r="AP124" s="61"/>
      <c r="AQ124" s="61"/>
      <c r="AR124" s="61"/>
    </row>
    <row r="125" spans="38:44" x14ac:dyDescent="0.2">
      <c r="AL125" s="61"/>
      <c r="AM125" s="61"/>
      <c r="AN125" s="61"/>
      <c r="AO125" s="61"/>
      <c r="AP125" s="61"/>
      <c r="AQ125" s="61"/>
      <c r="AR125" s="61"/>
    </row>
    <row r="126" spans="38:44" x14ac:dyDescent="0.2">
      <c r="AL126" s="61"/>
      <c r="AM126" s="61"/>
      <c r="AN126" s="61"/>
      <c r="AO126" s="61"/>
      <c r="AP126" s="61"/>
      <c r="AQ126" s="61"/>
      <c r="AR126" s="61"/>
    </row>
    <row r="127" spans="38:44" x14ac:dyDescent="0.2">
      <c r="AL127" s="61"/>
      <c r="AM127" s="61"/>
      <c r="AN127" s="61"/>
      <c r="AO127" s="61"/>
      <c r="AP127" s="61"/>
      <c r="AQ127" s="61"/>
      <c r="AR127" s="61"/>
    </row>
    <row r="128" spans="38:44" x14ac:dyDescent="0.2">
      <c r="AL128" s="61"/>
      <c r="AM128" s="61"/>
      <c r="AN128" s="61"/>
      <c r="AO128" s="61"/>
      <c r="AP128" s="61"/>
      <c r="AQ128" s="61"/>
      <c r="AR128" s="61"/>
    </row>
    <row r="129" spans="38:44" x14ac:dyDescent="0.2">
      <c r="AL129" s="61"/>
      <c r="AM129" s="61"/>
      <c r="AN129" s="61"/>
      <c r="AO129" s="61"/>
      <c r="AP129" s="61"/>
      <c r="AQ129" s="61"/>
      <c r="AR129" s="61"/>
    </row>
    <row r="130" spans="38:44" x14ac:dyDescent="0.2">
      <c r="AL130" s="61"/>
      <c r="AM130" s="61"/>
      <c r="AN130" s="61"/>
      <c r="AO130" s="61"/>
      <c r="AP130" s="61"/>
      <c r="AQ130" s="61"/>
      <c r="AR130" s="61"/>
    </row>
    <row r="131" spans="38:44" x14ac:dyDescent="0.2">
      <c r="AL131" s="61"/>
      <c r="AM131" s="61"/>
      <c r="AN131" s="61"/>
      <c r="AO131" s="61"/>
      <c r="AP131" s="61"/>
      <c r="AQ131" s="61"/>
      <c r="AR131" s="61"/>
    </row>
    <row r="132" spans="38:44" x14ac:dyDescent="0.2">
      <c r="AL132" s="61"/>
      <c r="AM132" s="61"/>
      <c r="AN132" s="61"/>
      <c r="AO132" s="61"/>
      <c r="AP132" s="61"/>
      <c r="AQ132" s="61"/>
      <c r="AR132" s="61"/>
    </row>
    <row r="133" spans="38:44" x14ac:dyDescent="0.2">
      <c r="AL133" s="61"/>
      <c r="AM133" s="61"/>
      <c r="AN133" s="61"/>
      <c r="AO133" s="61"/>
      <c r="AP133" s="61"/>
      <c r="AQ133" s="61"/>
      <c r="AR133" s="61"/>
    </row>
    <row r="134" spans="38:44" x14ac:dyDescent="0.2">
      <c r="AL134" s="61"/>
      <c r="AM134" s="61"/>
      <c r="AN134" s="61"/>
      <c r="AO134" s="61"/>
      <c r="AP134" s="61"/>
      <c r="AQ134" s="61"/>
      <c r="AR134" s="61"/>
    </row>
    <row r="135" spans="38:44" x14ac:dyDescent="0.2">
      <c r="AL135" s="61"/>
      <c r="AM135" s="61"/>
      <c r="AN135" s="61"/>
      <c r="AO135" s="61"/>
      <c r="AP135" s="61"/>
      <c r="AQ135" s="61"/>
      <c r="AR135" s="61"/>
    </row>
    <row r="136" spans="38:44" x14ac:dyDescent="0.2">
      <c r="AL136" s="61"/>
      <c r="AM136" s="61"/>
      <c r="AN136" s="61"/>
      <c r="AO136" s="61"/>
      <c r="AP136" s="61"/>
      <c r="AQ136" s="61"/>
      <c r="AR136" s="61"/>
    </row>
    <row r="137" spans="38:44" x14ac:dyDescent="0.2">
      <c r="AL137" s="61"/>
      <c r="AM137" s="61"/>
      <c r="AN137" s="61"/>
      <c r="AO137" s="61"/>
      <c r="AP137" s="61"/>
      <c r="AQ137" s="61"/>
      <c r="AR137" s="61"/>
    </row>
    <row r="138" spans="38:44" x14ac:dyDescent="0.2">
      <c r="AL138" s="61"/>
      <c r="AM138" s="61"/>
      <c r="AN138" s="61"/>
      <c r="AO138" s="61"/>
      <c r="AP138" s="61"/>
      <c r="AQ138" s="61"/>
      <c r="AR138" s="61"/>
    </row>
    <row r="139" spans="38:44" x14ac:dyDescent="0.2">
      <c r="AL139" s="61"/>
      <c r="AM139" s="61"/>
      <c r="AN139" s="61"/>
      <c r="AO139" s="61"/>
      <c r="AP139" s="61"/>
      <c r="AQ139" s="61"/>
      <c r="AR139" s="61"/>
    </row>
    <row r="140" spans="38:44" x14ac:dyDescent="0.2">
      <c r="AL140" s="61"/>
      <c r="AM140" s="61"/>
      <c r="AN140" s="61"/>
      <c r="AO140" s="61"/>
      <c r="AP140" s="61"/>
      <c r="AQ140" s="61"/>
      <c r="AR140" s="61"/>
    </row>
    <row r="141" spans="38:44" x14ac:dyDescent="0.2">
      <c r="AL141" s="61"/>
      <c r="AM141" s="61"/>
      <c r="AN141" s="61"/>
      <c r="AO141" s="61"/>
      <c r="AP141" s="61"/>
      <c r="AQ141" s="61"/>
      <c r="AR141" s="61"/>
    </row>
    <row r="142" spans="38:44" x14ac:dyDescent="0.2">
      <c r="AL142" s="61"/>
      <c r="AM142" s="61"/>
      <c r="AN142" s="61"/>
      <c r="AO142" s="61"/>
      <c r="AP142" s="61"/>
      <c r="AQ142" s="61"/>
      <c r="AR142" s="61"/>
    </row>
    <row r="143" spans="38:44" x14ac:dyDescent="0.2">
      <c r="AL143" s="61"/>
      <c r="AM143" s="61"/>
      <c r="AN143" s="61"/>
      <c r="AO143" s="61"/>
      <c r="AP143" s="61"/>
      <c r="AQ143" s="61"/>
      <c r="AR143" s="61"/>
    </row>
    <row r="144" spans="38:44" x14ac:dyDescent="0.2">
      <c r="AL144" s="61"/>
      <c r="AM144" s="61"/>
      <c r="AN144" s="61"/>
      <c r="AO144" s="61"/>
      <c r="AP144" s="61"/>
      <c r="AQ144" s="61"/>
      <c r="AR144" s="61"/>
    </row>
    <row r="145" spans="38:44" x14ac:dyDescent="0.2">
      <c r="AL145" s="61"/>
      <c r="AM145" s="61"/>
      <c r="AN145" s="61"/>
      <c r="AO145" s="61"/>
      <c r="AP145" s="61"/>
      <c r="AQ145" s="61"/>
      <c r="AR145" s="61"/>
    </row>
    <row r="146" spans="38:44" x14ac:dyDescent="0.2">
      <c r="AL146" s="61"/>
      <c r="AM146" s="61"/>
      <c r="AN146" s="61"/>
      <c r="AO146" s="61"/>
      <c r="AP146" s="61"/>
      <c r="AQ146" s="61"/>
      <c r="AR146" s="61"/>
    </row>
    <row r="147" spans="38:44" x14ac:dyDescent="0.2">
      <c r="AL147" s="61"/>
      <c r="AM147" s="61"/>
      <c r="AN147" s="61"/>
      <c r="AO147" s="61"/>
      <c r="AP147" s="61"/>
      <c r="AQ147" s="61"/>
      <c r="AR147" s="61"/>
    </row>
    <row r="148" spans="38:44" x14ac:dyDescent="0.2">
      <c r="AL148" s="61"/>
      <c r="AM148" s="61"/>
      <c r="AN148" s="61"/>
      <c r="AO148" s="61"/>
      <c r="AP148" s="61"/>
      <c r="AQ148" s="61"/>
      <c r="AR148" s="61"/>
    </row>
    <row r="149" spans="38:44" x14ac:dyDescent="0.2">
      <c r="AL149" s="61"/>
      <c r="AM149" s="61"/>
      <c r="AN149" s="61"/>
      <c r="AO149" s="61"/>
      <c r="AP149" s="61"/>
      <c r="AQ149" s="61"/>
      <c r="AR149" s="61"/>
    </row>
    <row r="150" spans="38:44" x14ac:dyDescent="0.2">
      <c r="AL150" s="61"/>
      <c r="AM150" s="61"/>
      <c r="AN150" s="61"/>
      <c r="AO150" s="61"/>
      <c r="AP150" s="61"/>
      <c r="AQ150" s="61"/>
      <c r="AR150" s="61"/>
    </row>
    <row r="151" spans="38:44" x14ac:dyDescent="0.2">
      <c r="AL151" s="61"/>
      <c r="AM151" s="61"/>
      <c r="AN151" s="61"/>
      <c r="AO151" s="61"/>
      <c r="AP151" s="61"/>
      <c r="AQ151" s="61"/>
      <c r="AR151" s="61"/>
    </row>
    <row r="152" spans="38:44" x14ac:dyDescent="0.2">
      <c r="AL152" s="61"/>
      <c r="AM152" s="61"/>
      <c r="AN152" s="61"/>
      <c r="AO152" s="61"/>
      <c r="AP152" s="61"/>
      <c r="AQ152" s="61"/>
      <c r="AR152" s="61"/>
    </row>
    <row r="153" spans="38:44" x14ac:dyDescent="0.2">
      <c r="AL153" s="61"/>
      <c r="AM153" s="61"/>
      <c r="AN153" s="61"/>
      <c r="AO153" s="61"/>
      <c r="AP153" s="61"/>
      <c r="AQ153" s="61"/>
      <c r="AR153" s="61"/>
    </row>
    <row r="154" spans="38:44" x14ac:dyDescent="0.2">
      <c r="AL154" s="61"/>
      <c r="AM154" s="61"/>
      <c r="AN154" s="61"/>
      <c r="AO154" s="61"/>
      <c r="AP154" s="61"/>
      <c r="AQ154" s="61"/>
      <c r="AR154" s="61"/>
    </row>
    <row r="155" spans="38:44" x14ac:dyDescent="0.2">
      <c r="AL155" s="61"/>
      <c r="AM155" s="61"/>
      <c r="AN155" s="61"/>
      <c r="AO155" s="61"/>
      <c r="AP155" s="61"/>
      <c r="AQ155" s="61"/>
      <c r="AR155" s="61"/>
    </row>
    <row r="156" spans="38:44" x14ac:dyDescent="0.2">
      <c r="AL156" s="61"/>
      <c r="AM156" s="61"/>
      <c r="AN156" s="61"/>
      <c r="AO156" s="61"/>
      <c r="AP156" s="61"/>
      <c r="AQ156" s="61"/>
      <c r="AR156" s="61"/>
    </row>
    <row r="157" spans="38:44" x14ac:dyDescent="0.2">
      <c r="AL157" s="61"/>
      <c r="AM157" s="61"/>
      <c r="AN157" s="61"/>
      <c r="AO157" s="61"/>
      <c r="AP157" s="61"/>
      <c r="AQ157" s="61"/>
      <c r="AR157" s="61"/>
    </row>
    <row r="158" spans="38:44" x14ac:dyDescent="0.2">
      <c r="AL158" s="61"/>
      <c r="AM158" s="61"/>
      <c r="AN158" s="61"/>
      <c r="AO158" s="61"/>
      <c r="AP158" s="61"/>
      <c r="AQ158" s="61"/>
      <c r="AR158" s="61"/>
    </row>
    <row r="159" spans="38:44" x14ac:dyDescent="0.2">
      <c r="AL159" s="61"/>
      <c r="AM159" s="61"/>
      <c r="AN159" s="61"/>
      <c r="AO159" s="61"/>
      <c r="AP159" s="61"/>
      <c r="AQ159" s="61"/>
      <c r="AR159" s="61"/>
    </row>
    <row r="160" spans="38:44" x14ac:dyDescent="0.2">
      <c r="AL160" s="61"/>
      <c r="AM160" s="61"/>
      <c r="AN160" s="61"/>
      <c r="AO160" s="61"/>
      <c r="AP160" s="61"/>
      <c r="AQ160" s="61"/>
      <c r="AR160" s="61"/>
    </row>
    <row r="161" spans="38:44" x14ac:dyDescent="0.2">
      <c r="AL161" s="61"/>
      <c r="AM161" s="61"/>
      <c r="AN161" s="61"/>
      <c r="AO161" s="61"/>
      <c r="AP161" s="61"/>
      <c r="AQ161" s="61"/>
      <c r="AR161" s="61"/>
    </row>
    <row r="162" spans="38:44" x14ac:dyDescent="0.2">
      <c r="AL162" s="61"/>
      <c r="AM162" s="61"/>
      <c r="AN162" s="61"/>
      <c r="AO162" s="61"/>
      <c r="AP162" s="61"/>
      <c r="AQ162" s="61"/>
      <c r="AR162" s="61"/>
    </row>
    <row r="163" spans="38:44" x14ac:dyDescent="0.2">
      <c r="AL163" s="61"/>
      <c r="AM163" s="61"/>
      <c r="AN163" s="61"/>
      <c r="AO163" s="61"/>
      <c r="AP163" s="61"/>
      <c r="AQ163" s="61"/>
      <c r="AR163" s="61"/>
    </row>
    <row r="164" spans="38:44" x14ac:dyDescent="0.2">
      <c r="AL164" s="61"/>
      <c r="AM164" s="61"/>
      <c r="AN164" s="61"/>
      <c r="AO164" s="61"/>
      <c r="AP164" s="61"/>
      <c r="AQ164" s="61"/>
      <c r="AR164" s="61"/>
    </row>
    <row r="165" spans="38:44" x14ac:dyDescent="0.2">
      <c r="AL165" s="61"/>
      <c r="AM165" s="61"/>
      <c r="AN165" s="61"/>
      <c r="AO165" s="61"/>
      <c r="AP165" s="61"/>
      <c r="AQ165" s="61"/>
      <c r="AR165" s="61"/>
    </row>
    <row r="166" spans="38:44" x14ac:dyDescent="0.2">
      <c r="AL166" s="61"/>
      <c r="AM166" s="61"/>
      <c r="AN166" s="61"/>
      <c r="AO166" s="61"/>
      <c r="AP166" s="61"/>
      <c r="AQ166" s="61"/>
      <c r="AR166" s="61"/>
    </row>
    <row r="167" spans="38:44" x14ac:dyDescent="0.2">
      <c r="AL167" s="61"/>
      <c r="AM167" s="61"/>
      <c r="AN167" s="61"/>
      <c r="AO167" s="61"/>
      <c r="AP167" s="61"/>
      <c r="AQ167" s="61"/>
      <c r="AR167" s="61"/>
    </row>
    <row r="168" spans="38:44" x14ac:dyDescent="0.2">
      <c r="AL168" s="61"/>
      <c r="AM168" s="61"/>
      <c r="AN168" s="61"/>
      <c r="AO168" s="61"/>
      <c r="AP168" s="61"/>
      <c r="AQ168" s="61"/>
      <c r="AR168" s="61"/>
    </row>
    <row r="169" spans="38:44" x14ac:dyDescent="0.2">
      <c r="AL169" s="61"/>
      <c r="AM169" s="61"/>
      <c r="AN169" s="61"/>
      <c r="AO169" s="61"/>
      <c r="AP169" s="61"/>
      <c r="AQ169" s="61"/>
      <c r="AR169" s="61"/>
    </row>
    <row r="170" spans="38:44" x14ac:dyDescent="0.2">
      <c r="AL170" s="61"/>
      <c r="AM170" s="61"/>
      <c r="AN170" s="61"/>
      <c r="AO170" s="61"/>
      <c r="AP170" s="61"/>
      <c r="AQ170" s="61"/>
      <c r="AR170" s="61"/>
    </row>
    <row r="171" spans="38:44" x14ac:dyDescent="0.2">
      <c r="AL171" s="61"/>
      <c r="AM171" s="61"/>
      <c r="AN171" s="61"/>
      <c r="AO171" s="61"/>
      <c r="AP171" s="61"/>
      <c r="AQ171" s="61"/>
      <c r="AR171" s="61"/>
    </row>
    <row r="172" spans="38:44" x14ac:dyDescent="0.2">
      <c r="AL172" s="61"/>
      <c r="AM172" s="61"/>
      <c r="AN172" s="61"/>
      <c r="AO172" s="61"/>
      <c r="AP172" s="61"/>
      <c r="AQ172" s="61"/>
      <c r="AR172" s="61"/>
    </row>
    <row r="173" spans="38:44" x14ac:dyDescent="0.2">
      <c r="AL173" s="61"/>
      <c r="AM173" s="61"/>
      <c r="AN173" s="61"/>
      <c r="AO173" s="61"/>
      <c r="AP173" s="61"/>
      <c r="AQ173" s="61"/>
      <c r="AR173" s="61"/>
    </row>
    <row r="174" spans="38:44" x14ac:dyDescent="0.2">
      <c r="AL174" s="61"/>
      <c r="AM174" s="61"/>
      <c r="AN174" s="61"/>
      <c r="AO174" s="61"/>
      <c r="AP174" s="61"/>
      <c r="AQ174" s="61"/>
      <c r="AR174" s="61"/>
    </row>
    <row r="175" spans="38:44" x14ac:dyDescent="0.2">
      <c r="AL175" s="61"/>
      <c r="AM175" s="61"/>
      <c r="AN175" s="61"/>
      <c r="AO175" s="61"/>
      <c r="AP175" s="61"/>
      <c r="AQ175" s="61"/>
      <c r="AR175" s="61"/>
    </row>
    <row r="176" spans="38:44" x14ac:dyDescent="0.2">
      <c r="AL176" s="61"/>
      <c r="AM176" s="61"/>
      <c r="AN176" s="61"/>
      <c r="AO176" s="61"/>
      <c r="AP176" s="61"/>
      <c r="AQ176" s="61"/>
      <c r="AR176" s="61"/>
    </row>
    <row r="177" spans="38:44" x14ac:dyDescent="0.2">
      <c r="AL177" s="61"/>
      <c r="AM177" s="61"/>
      <c r="AN177" s="61"/>
      <c r="AO177" s="61"/>
      <c r="AP177" s="61"/>
      <c r="AQ177" s="61"/>
      <c r="AR177" s="61"/>
    </row>
    <row r="178" spans="38:44" x14ac:dyDescent="0.2">
      <c r="AL178" s="61"/>
      <c r="AM178" s="61"/>
      <c r="AN178" s="61"/>
      <c r="AO178" s="61"/>
      <c r="AP178" s="61"/>
      <c r="AQ178" s="61"/>
      <c r="AR178" s="61"/>
    </row>
    <row r="179" spans="38:44" x14ac:dyDescent="0.2">
      <c r="AL179" s="61"/>
      <c r="AM179" s="61"/>
      <c r="AN179" s="61"/>
      <c r="AO179" s="61"/>
      <c r="AP179" s="61"/>
      <c r="AQ179" s="61"/>
      <c r="AR179" s="61"/>
    </row>
    <row r="180" spans="38:44" x14ac:dyDescent="0.2">
      <c r="AL180" s="61"/>
      <c r="AM180" s="61"/>
      <c r="AN180" s="61"/>
      <c r="AO180" s="61"/>
      <c r="AP180" s="61"/>
      <c r="AQ180" s="61"/>
      <c r="AR180" s="61"/>
    </row>
    <row r="181" spans="38:44" x14ac:dyDescent="0.2">
      <c r="AL181" s="61"/>
      <c r="AM181" s="61"/>
      <c r="AN181" s="61"/>
      <c r="AO181" s="61"/>
      <c r="AP181" s="61"/>
      <c r="AQ181" s="61"/>
      <c r="AR181" s="61"/>
    </row>
    <row r="182" spans="38:44" x14ac:dyDescent="0.2">
      <c r="AL182" s="61"/>
      <c r="AM182" s="61"/>
      <c r="AN182" s="61"/>
      <c r="AO182" s="61"/>
      <c r="AP182" s="61"/>
      <c r="AQ182" s="61"/>
      <c r="AR182" s="61"/>
    </row>
    <row r="183" spans="38:44" x14ac:dyDescent="0.2">
      <c r="AL183" s="61"/>
      <c r="AM183" s="61"/>
      <c r="AN183" s="61"/>
      <c r="AO183" s="61"/>
      <c r="AP183" s="61"/>
      <c r="AQ183" s="61"/>
      <c r="AR183" s="61"/>
    </row>
    <row r="184" spans="38:44" x14ac:dyDescent="0.2">
      <c r="AL184" s="61"/>
      <c r="AM184" s="61"/>
      <c r="AN184" s="61"/>
      <c r="AO184" s="61"/>
      <c r="AP184" s="61"/>
      <c r="AQ184" s="61"/>
      <c r="AR184" s="61"/>
    </row>
    <row r="185" spans="38:44" x14ac:dyDescent="0.2">
      <c r="AL185" s="61"/>
      <c r="AM185" s="61"/>
      <c r="AN185" s="61"/>
      <c r="AO185" s="61"/>
      <c r="AP185" s="61"/>
      <c r="AQ185" s="61"/>
      <c r="AR185" s="61"/>
    </row>
    <row r="186" spans="38:44" x14ac:dyDescent="0.2">
      <c r="AL186" s="61"/>
      <c r="AM186" s="61"/>
      <c r="AN186" s="61"/>
      <c r="AO186" s="61"/>
      <c r="AP186" s="61"/>
      <c r="AQ186" s="61"/>
      <c r="AR186" s="61"/>
    </row>
    <row r="187" spans="38:44" x14ac:dyDescent="0.2">
      <c r="AL187" s="61"/>
      <c r="AM187" s="61"/>
      <c r="AN187" s="61"/>
      <c r="AO187" s="61"/>
      <c r="AP187" s="61"/>
      <c r="AQ187" s="61"/>
      <c r="AR187" s="61"/>
    </row>
    <row r="188" spans="38:44" x14ac:dyDescent="0.2">
      <c r="AL188" s="61"/>
      <c r="AM188" s="61"/>
      <c r="AN188" s="61"/>
      <c r="AO188" s="61"/>
      <c r="AP188" s="61"/>
      <c r="AQ188" s="61"/>
      <c r="AR188" s="61"/>
    </row>
    <row r="189" spans="38:44" x14ac:dyDescent="0.2">
      <c r="AL189" s="61"/>
      <c r="AM189" s="61"/>
      <c r="AN189" s="61"/>
      <c r="AO189" s="61"/>
      <c r="AP189" s="61"/>
      <c r="AQ189" s="61"/>
      <c r="AR189" s="61"/>
    </row>
    <row r="190" spans="38:44" x14ac:dyDescent="0.2">
      <c r="AL190" s="61"/>
      <c r="AM190" s="61"/>
      <c r="AN190" s="61"/>
      <c r="AO190" s="61"/>
      <c r="AP190" s="61"/>
      <c r="AQ190" s="61"/>
      <c r="AR190" s="61"/>
    </row>
    <row r="191" spans="38:44" x14ac:dyDescent="0.2">
      <c r="AL191" s="61"/>
      <c r="AM191" s="61"/>
      <c r="AN191" s="61"/>
      <c r="AO191" s="61"/>
      <c r="AP191" s="61"/>
      <c r="AQ191" s="61"/>
      <c r="AR191" s="61"/>
    </row>
    <row r="192" spans="38:44" x14ac:dyDescent="0.2">
      <c r="AL192" s="61"/>
      <c r="AM192" s="61"/>
      <c r="AN192" s="61"/>
      <c r="AO192" s="61"/>
      <c r="AP192" s="61"/>
      <c r="AQ192" s="61"/>
      <c r="AR192" s="61"/>
    </row>
    <row r="193" spans="38:44" x14ac:dyDescent="0.2">
      <c r="AL193" s="61"/>
      <c r="AM193" s="61"/>
      <c r="AN193" s="61"/>
      <c r="AO193" s="61"/>
      <c r="AP193" s="61"/>
      <c r="AQ193" s="61"/>
      <c r="AR193" s="61"/>
    </row>
    <row r="194" spans="38:44" x14ac:dyDescent="0.2">
      <c r="AL194" s="61"/>
      <c r="AM194" s="61"/>
      <c r="AN194" s="61"/>
      <c r="AO194" s="61"/>
      <c r="AP194" s="61"/>
      <c r="AQ194" s="61"/>
      <c r="AR194" s="61"/>
    </row>
    <row r="195" spans="38:44" x14ac:dyDescent="0.2">
      <c r="AL195" s="61"/>
      <c r="AM195" s="61"/>
      <c r="AN195" s="61"/>
      <c r="AO195" s="61"/>
      <c r="AP195" s="61"/>
      <c r="AQ195" s="61"/>
      <c r="AR195" s="61"/>
    </row>
    <row r="196" spans="38:44" x14ac:dyDescent="0.2">
      <c r="AL196" s="61"/>
      <c r="AM196" s="61"/>
      <c r="AN196" s="61"/>
      <c r="AO196" s="61"/>
      <c r="AP196" s="61"/>
      <c r="AQ196" s="61"/>
      <c r="AR196" s="61"/>
    </row>
    <row r="197" spans="38:44" x14ac:dyDescent="0.2">
      <c r="AL197" s="61"/>
      <c r="AM197" s="61"/>
      <c r="AN197" s="61"/>
      <c r="AO197" s="61"/>
      <c r="AP197" s="61"/>
      <c r="AQ197" s="61"/>
      <c r="AR197" s="61"/>
    </row>
    <row r="198" spans="38:44" x14ac:dyDescent="0.2">
      <c r="AL198" s="61"/>
      <c r="AM198" s="61"/>
      <c r="AN198" s="61"/>
      <c r="AO198" s="61"/>
      <c r="AP198" s="61"/>
      <c r="AQ198" s="61"/>
      <c r="AR198" s="61"/>
    </row>
    <row r="199" spans="38:44" x14ac:dyDescent="0.2">
      <c r="AL199" s="61"/>
      <c r="AM199" s="61"/>
      <c r="AN199" s="61"/>
      <c r="AO199" s="61"/>
      <c r="AP199" s="61"/>
      <c r="AQ199" s="61"/>
      <c r="AR199" s="61"/>
    </row>
    <row r="200" spans="38:44" x14ac:dyDescent="0.2">
      <c r="AL200" s="61"/>
      <c r="AM200" s="61"/>
      <c r="AN200" s="61"/>
      <c r="AO200" s="61"/>
      <c r="AP200" s="61"/>
      <c r="AQ200" s="61"/>
      <c r="AR200" s="61"/>
    </row>
    <row r="201" spans="38:44" x14ac:dyDescent="0.2">
      <c r="AL201" s="61"/>
      <c r="AM201" s="61"/>
      <c r="AN201" s="61"/>
      <c r="AO201" s="61"/>
      <c r="AP201" s="61"/>
      <c r="AQ201" s="61"/>
      <c r="AR201" s="61"/>
    </row>
    <row r="202" spans="38:44" x14ac:dyDescent="0.2">
      <c r="AL202" s="61"/>
      <c r="AM202" s="61"/>
      <c r="AN202" s="61"/>
      <c r="AO202" s="61"/>
      <c r="AP202" s="61"/>
      <c r="AQ202" s="61"/>
      <c r="AR202" s="61"/>
    </row>
    <row r="203" spans="38:44" x14ac:dyDescent="0.2">
      <c r="AL203" s="61"/>
      <c r="AM203" s="61"/>
      <c r="AN203" s="61"/>
      <c r="AO203" s="61"/>
      <c r="AP203" s="61"/>
      <c r="AQ203" s="61"/>
      <c r="AR203" s="61"/>
    </row>
    <row r="204" spans="38:44" x14ac:dyDescent="0.2">
      <c r="AL204" s="61"/>
      <c r="AM204" s="61"/>
      <c r="AN204" s="61"/>
      <c r="AO204" s="61"/>
      <c r="AP204" s="61"/>
      <c r="AQ204" s="61"/>
      <c r="AR204" s="61"/>
    </row>
    <row r="205" spans="38:44" x14ac:dyDescent="0.2">
      <c r="AL205" s="61"/>
      <c r="AM205" s="61"/>
      <c r="AN205" s="61"/>
      <c r="AO205" s="61"/>
      <c r="AP205" s="61"/>
      <c r="AQ205" s="61"/>
      <c r="AR205" s="61"/>
    </row>
    <row r="206" spans="38:44" x14ac:dyDescent="0.2">
      <c r="AL206" s="61"/>
      <c r="AM206" s="61"/>
      <c r="AN206" s="61"/>
      <c r="AO206" s="61"/>
      <c r="AP206" s="61"/>
      <c r="AQ206" s="61"/>
      <c r="AR206" s="61"/>
    </row>
    <row r="207" spans="38:44" x14ac:dyDescent="0.2">
      <c r="AL207" s="61"/>
      <c r="AM207" s="61"/>
      <c r="AN207" s="61"/>
      <c r="AO207" s="61"/>
      <c r="AP207" s="61"/>
      <c r="AQ207" s="61"/>
      <c r="AR207" s="61"/>
    </row>
    <row r="208" spans="38:44" x14ac:dyDescent="0.2">
      <c r="AL208" s="61"/>
      <c r="AM208" s="61"/>
      <c r="AN208" s="61"/>
      <c r="AO208" s="61"/>
      <c r="AP208" s="61"/>
      <c r="AQ208" s="61"/>
      <c r="AR208" s="61"/>
    </row>
    <row r="209" spans="38:44" x14ac:dyDescent="0.2">
      <c r="AL209" s="61"/>
      <c r="AM209" s="61"/>
      <c r="AN209" s="61"/>
      <c r="AO209" s="61"/>
      <c r="AP209" s="61"/>
      <c r="AQ209" s="61"/>
      <c r="AR209" s="61"/>
    </row>
    <row r="210" spans="38:44" x14ac:dyDescent="0.2">
      <c r="AL210" s="61"/>
      <c r="AM210" s="61"/>
      <c r="AN210" s="61"/>
      <c r="AO210" s="61"/>
      <c r="AP210" s="61"/>
      <c r="AQ210" s="61"/>
      <c r="AR210" s="61"/>
    </row>
    <row r="211" spans="38:44" x14ac:dyDescent="0.2">
      <c r="AL211" s="61"/>
      <c r="AM211" s="61"/>
      <c r="AN211" s="61"/>
      <c r="AO211" s="61"/>
      <c r="AP211" s="61"/>
      <c r="AQ211" s="61"/>
      <c r="AR211" s="61"/>
    </row>
    <row r="212" spans="38:44" x14ac:dyDescent="0.2">
      <c r="AL212" s="61"/>
      <c r="AM212" s="61"/>
      <c r="AN212" s="61"/>
      <c r="AO212" s="61"/>
      <c r="AP212" s="61"/>
      <c r="AQ212" s="61"/>
      <c r="AR212" s="61"/>
    </row>
    <row r="213" spans="38:44" x14ac:dyDescent="0.2">
      <c r="AL213" s="61"/>
      <c r="AM213" s="61"/>
      <c r="AN213" s="61"/>
      <c r="AO213" s="61"/>
      <c r="AP213" s="61"/>
      <c r="AQ213" s="61"/>
      <c r="AR213" s="61"/>
    </row>
    <row r="214" spans="38:44" x14ac:dyDescent="0.2">
      <c r="AL214" s="61"/>
      <c r="AM214" s="61"/>
      <c r="AN214" s="61"/>
      <c r="AO214" s="61"/>
      <c r="AP214" s="61"/>
      <c r="AQ214" s="61"/>
      <c r="AR214" s="61"/>
    </row>
    <row r="215" spans="38:44" x14ac:dyDescent="0.2">
      <c r="AL215" s="61"/>
      <c r="AM215" s="61"/>
      <c r="AN215" s="61"/>
      <c r="AO215" s="61"/>
      <c r="AP215" s="61"/>
      <c r="AQ215" s="61"/>
      <c r="AR215" s="61"/>
    </row>
    <row r="216" spans="38:44" x14ac:dyDescent="0.2">
      <c r="AL216" s="61"/>
      <c r="AM216" s="61"/>
      <c r="AN216" s="61"/>
      <c r="AO216" s="61"/>
      <c r="AP216" s="61"/>
      <c r="AQ216" s="61"/>
      <c r="AR216" s="61"/>
    </row>
    <row r="217" spans="38:44" x14ac:dyDescent="0.2">
      <c r="AL217" s="61"/>
      <c r="AM217" s="61"/>
      <c r="AN217" s="61"/>
      <c r="AO217" s="61"/>
      <c r="AP217" s="61"/>
      <c r="AQ217" s="61"/>
      <c r="AR217" s="61"/>
    </row>
    <row r="218" spans="38:44" x14ac:dyDescent="0.2">
      <c r="AL218" s="61"/>
      <c r="AM218" s="61"/>
      <c r="AN218" s="61"/>
      <c r="AO218" s="61"/>
      <c r="AP218" s="61"/>
      <c r="AQ218" s="61"/>
      <c r="AR218" s="61"/>
    </row>
    <row r="219" spans="38:44" x14ac:dyDescent="0.2">
      <c r="AL219" s="61"/>
      <c r="AM219" s="61"/>
      <c r="AN219" s="61"/>
      <c r="AO219" s="61"/>
      <c r="AP219" s="61"/>
      <c r="AQ219" s="61"/>
      <c r="AR219" s="61"/>
    </row>
    <row r="220" spans="38:44" x14ac:dyDescent="0.2">
      <c r="AL220" s="61"/>
      <c r="AM220" s="61"/>
      <c r="AN220" s="61"/>
      <c r="AO220" s="61"/>
      <c r="AP220" s="61"/>
      <c r="AQ220" s="61"/>
      <c r="AR220" s="61"/>
    </row>
    <row r="221" spans="38:44" x14ac:dyDescent="0.2">
      <c r="AL221" s="61"/>
      <c r="AM221" s="61"/>
      <c r="AN221" s="61"/>
      <c r="AO221" s="61"/>
      <c r="AP221" s="61"/>
      <c r="AQ221" s="61"/>
      <c r="AR221" s="61"/>
    </row>
    <row r="222" spans="38:44" x14ac:dyDescent="0.2">
      <c r="AL222" s="61"/>
      <c r="AM222" s="61"/>
      <c r="AN222" s="61"/>
      <c r="AO222" s="61"/>
      <c r="AP222" s="61"/>
      <c r="AQ222" s="61"/>
      <c r="AR222" s="61"/>
    </row>
    <row r="223" spans="38:44" x14ac:dyDescent="0.2">
      <c r="AL223" s="61"/>
      <c r="AM223" s="61"/>
      <c r="AN223" s="61"/>
      <c r="AO223" s="61"/>
      <c r="AP223" s="61"/>
      <c r="AQ223" s="61"/>
      <c r="AR223" s="61"/>
    </row>
    <row r="224" spans="38:44" x14ac:dyDescent="0.2">
      <c r="AL224" s="61"/>
      <c r="AM224" s="61"/>
      <c r="AN224" s="61"/>
      <c r="AO224" s="61"/>
      <c r="AP224" s="61"/>
      <c r="AQ224" s="61"/>
      <c r="AR224" s="61"/>
    </row>
    <row r="225" spans="38:44" x14ac:dyDescent="0.2">
      <c r="AL225" s="61"/>
      <c r="AM225" s="61"/>
      <c r="AN225" s="61"/>
      <c r="AO225" s="61"/>
      <c r="AP225" s="61"/>
      <c r="AQ225" s="61"/>
      <c r="AR225" s="61"/>
    </row>
    <row r="226" spans="38:44" x14ac:dyDescent="0.2">
      <c r="AL226" s="61"/>
      <c r="AM226" s="61"/>
      <c r="AN226" s="61"/>
      <c r="AO226" s="61"/>
      <c r="AP226" s="61"/>
      <c r="AQ226" s="61"/>
      <c r="AR226" s="61"/>
    </row>
    <row r="227" spans="38:44" x14ac:dyDescent="0.2">
      <c r="AL227" s="61"/>
      <c r="AM227" s="61"/>
      <c r="AN227" s="61"/>
      <c r="AO227" s="61"/>
      <c r="AP227" s="61"/>
      <c r="AQ227" s="61"/>
      <c r="AR227" s="61"/>
    </row>
    <row r="228" spans="38:44" x14ac:dyDescent="0.2">
      <c r="AL228" s="61"/>
      <c r="AM228" s="61"/>
      <c r="AN228" s="61"/>
      <c r="AO228" s="61"/>
      <c r="AP228" s="61"/>
      <c r="AQ228" s="61"/>
      <c r="AR228" s="61"/>
    </row>
    <row r="229" spans="38:44" x14ac:dyDescent="0.2">
      <c r="AL229" s="61"/>
      <c r="AM229" s="61"/>
      <c r="AN229" s="61"/>
      <c r="AO229" s="61"/>
      <c r="AP229" s="61"/>
      <c r="AQ229" s="61"/>
      <c r="AR229" s="61"/>
    </row>
    <row r="230" spans="38:44" x14ac:dyDescent="0.2">
      <c r="AL230" s="61"/>
      <c r="AM230" s="61"/>
      <c r="AN230" s="61"/>
      <c r="AO230" s="61"/>
      <c r="AP230" s="61"/>
      <c r="AQ230" s="61"/>
      <c r="AR230" s="61"/>
    </row>
    <row r="231" spans="38:44" x14ac:dyDescent="0.2">
      <c r="AL231" s="61"/>
      <c r="AM231" s="61"/>
      <c r="AN231" s="61"/>
      <c r="AO231" s="61"/>
      <c r="AP231" s="61"/>
      <c r="AQ231" s="61"/>
      <c r="AR231" s="61"/>
    </row>
    <row r="232" spans="38:44" x14ac:dyDescent="0.2">
      <c r="AL232" s="61"/>
      <c r="AM232" s="61"/>
      <c r="AN232" s="61"/>
      <c r="AO232" s="61"/>
      <c r="AP232" s="61"/>
      <c r="AQ232" s="61"/>
      <c r="AR232" s="61"/>
    </row>
    <row r="233" spans="38:44" x14ac:dyDescent="0.2">
      <c r="AL233" s="61"/>
      <c r="AM233" s="61"/>
      <c r="AN233" s="61"/>
      <c r="AO233" s="61"/>
      <c r="AP233" s="61"/>
      <c r="AQ233" s="61"/>
      <c r="AR233" s="61"/>
    </row>
    <row r="234" spans="38:44" x14ac:dyDescent="0.2">
      <c r="AL234" s="61"/>
      <c r="AM234" s="61"/>
      <c r="AN234" s="61"/>
      <c r="AO234" s="61"/>
      <c r="AP234" s="61"/>
      <c r="AQ234" s="61"/>
      <c r="AR234" s="61"/>
    </row>
    <row r="235" spans="38:44" x14ac:dyDescent="0.2">
      <c r="AL235" s="61"/>
      <c r="AM235" s="61"/>
      <c r="AN235" s="61"/>
      <c r="AO235" s="61"/>
      <c r="AP235" s="61"/>
      <c r="AQ235" s="61"/>
      <c r="AR235" s="61"/>
    </row>
    <row r="236" spans="38:44" x14ac:dyDescent="0.2">
      <c r="AL236" s="61"/>
      <c r="AM236" s="61"/>
      <c r="AN236" s="61"/>
      <c r="AO236" s="61"/>
      <c r="AP236" s="61"/>
      <c r="AQ236" s="61"/>
      <c r="AR236" s="61"/>
    </row>
    <row r="237" spans="38:44" x14ac:dyDescent="0.2">
      <c r="AL237" s="61"/>
      <c r="AM237" s="61"/>
      <c r="AN237" s="61"/>
      <c r="AO237" s="61"/>
      <c r="AP237" s="61"/>
      <c r="AQ237" s="61"/>
      <c r="AR237" s="61"/>
    </row>
    <row r="238" spans="38:44" x14ac:dyDescent="0.2">
      <c r="AL238" s="61"/>
      <c r="AM238" s="61"/>
      <c r="AN238" s="61"/>
      <c r="AO238" s="61"/>
      <c r="AP238" s="61"/>
      <c r="AQ238" s="61"/>
      <c r="AR238" s="61"/>
    </row>
    <row r="239" spans="38:44" x14ac:dyDescent="0.2">
      <c r="AL239" s="61"/>
      <c r="AM239" s="61"/>
      <c r="AN239" s="61"/>
      <c r="AO239" s="61"/>
      <c r="AP239" s="61"/>
      <c r="AQ239" s="61"/>
      <c r="AR239" s="61"/>
    </row>
    <row r="240" spans="38:44" x14ac:dyDescent="0.2">
      <c r="AL240" s="61"/>
      <c r="AM240" s="61"/>
      <c r="AN240" s="61"/>
      <c r="AO240" s="61"/>
      <c r="AP240" s="61"/>
      <c r="AQ240" s="61"/>
      <c r="AR240" s="61"/>
    </row>
    <row r="241" spans="38:44" x14ac:dyDescent="0.2">
      <c r="AL241" s="61"/>
      <c r="AM241" s="61"/>
      <c r="AN241" s="61"/>
      <c r="AO241" s="61"/>
      <c r="AP241" s="61"/>
      <c r="AQ241" s="61"/>
      <c r="AR241" s="61"/>
    </row>
    <row r="242" spans="38:44" x14ac:dyDescent="0.2">
      <c r="AL242" s="61"/>
      <c r="AM242" s="61"/>
      <c r="AN242" s="61"/>
      <c r="AO242" s="61"/>
      <c r="AP242" s="61"/>
      <c r="AQ242" s="61"/>
      <c r="AR242" s="61"/>
    </row>
    <row r="243" spans="38:44" x14ac:dyDescent="0.2">
      <c r="AL243" s="61"/>
      <c r="AM243" s="61"/>
      <c r="AN243" s="61"/>
      <c r="AO243" s="61"/>
      <c r="AP243" s="61"/>
      <c r="AQ243" s="61"/>
      <c r="AR243" s="61"/>
    </row>
    <row r="244" spans="38:44" x14ac:dyDescent="0.2">
      <c r="AL244" s="61"/>
      <c r="AM244" s="61"/>
      <c r="AN244" s="61"/>
      <c r="AO244" s="61"/>
      <c r="AP244" s="61"/>
      <c r="AQ244" s="61"/>
      <c r="AR244" s="61"/>
    </row>
    <row r="245" spans="38:44" x14ac:dyDescent="0.2">
      <c r="AL245" s="61"/>
      <c r="AM245" s="61"/>
      <c r="AN245" s="61"/>
      <c r="AO245" s="61"/>
      <c r="AP245" s="61"/>
      <c r="AQ245" s="61"/>
      <c r="AR245" s="61"/>
    </row>
    <row r="246" spans="38:44" x14ac:dyDescent="0.2">
      <c r="AL246" s="61"/>
      <c r="AM246" s="61"/>
      <c r="AN246" s="61"/>
      <c r="AO246" s="61"/>
      <c r="AP246" s="61"/>
      <c r="AQ246" s="61"/>
      <c r="AR246" s="61"/>
    </row>
    <row r="247" spans="38:44" x14ac:dyDescent="0.2">
      <c r="AL247" s="61"/>
      <c r="AM247" s="61"/>
      <c r="AN247" s="61"/>
      <c r="AO247" s="61"/>
      <c r="AP247" s="61"/>
      <c r="AQ247" s="61"/>
      <c r="AR247" s="61"/>
    </row>
    <row r="248" spans="38:44" x14ac:dyDescent="0.2">
      <c r="AL248" s="61"/>
      <c r="AM248" s="61"/>
      <c r="AN248" s="61"/>
      <c r="AO248" s="61"/>
      <c r="AP248" s="61"/>
      <c r="AQ248" s="61"/>
      <c r="AR248" s="61"/>
    </row>
    <row r="249" spans="38:44" x14ac:dyDescent="0.2">
      <c r="AL249" s="61"/>
      <c r="AM249" s="61"/>
      <c r="AN249" s="61"/>
      <c r="AO249" s="61"/>
      <c r="AP249" s="61"/>
      <c r="AQ249" s="61"/>
      <c r="AR249" s="61"/>
    </row>
    <row r="250" spans="38:44" x14ac:dyDescent="0.2">
      <c r="AL250" s="61"/>
      <c r="AM250" s="61"/>
      <c r="AN250" s="61"/>
      <c r="AO250" s="61"/>
      <c r="AP250" s="61"/>
      <c r="AQ250" s="61"/>
      <c r="AR250" s="61"/>
    </row>
    <row r="251" spans="38:44" x14ac:dyDescent="0.2">
      <c r="AL251" s="61"/>
      <c r="AM251" s="61"/>
      <c r="AN251" s="61"/>
      <c r="AO251" s="61"/>
      <c r="AP251" s="61"/>
      <c r="AQ251" s="61"/>
      <c r="AR251" s="61"/>
    </row>
    <row r="252" spans="38:44" x14ac:dyDescent="0.2">
      <c r="AL252" s="61"/>
      <c r="AM252" s="61"/>
      <c r="AN252" s="61"/>
      <c r="AO252" s="61"/>
      <c r="AP252" s="61"/>
      <c r="AQ252" s="61"/>
      <c r="AR252" s="61"/>
    </row>
    <row r="253" spans="38:44" x14ac:dyDescent="0.2">
      <c r="AL253" s="61"/>
      <c r="AM253" s="61"/>
      <c r="AN253" s="61"/>
      <c r="AO253" s="61"/>
      <c r="AP253" s="61"/>
      <c r="AQ253" s="61"/>
      <c r="AR253" s="61"/>
    </row>
    <row r="254" spans="38:44" x14ac:dyDescent="0.2">
      <c r="AL254" s="61"/>
      <c r="AM254" s="61"/>
      <c r="AN254" s="61"/>
      <c r="AO254" s="61"/>
      <c r="AP254" s="61"/>
      <c r="AQ254" s="61"/>
      <c r="AR254" s="61"/>
    </row>
    <row r="255" spans="38:44" x14ac:dyDescent="0.2">
      <c r="AL255" s="61"/>
      <c r="AM255" s="61"/>
      <c r="AN255" s="61"/>
      <c r="AO255" s="61"/>
      <c r="AP255" s="61"/>
      <c r="AQ255" s="61"/>
      <c r="AR255" s="61"/>
    </row>
    <row r="256" spans="38:44" x14ac:dyDescent="0.2">
      <c r="AL256" s="61"/>
      <c r="AM256" s="61"/>
      <c r="AN256" s="61"/>
      <c r="AO256" s="61"/>
      <c r="AP256" s="61"/>
      <c r="AQ256" s="61"/>
      <c r="AR256" s="61"/>
    </row>
    <row r="257" spans="38:44" x14ac:dyDescent="0.2">
      <c r="AL257" s="61"/>
      <c r="AM257" s="61"/>
      <c r="AN257" s="61"/>
      <c r="AO257" s="61"/>
      <c r="AP257" s="61"/>
      <c r="AQ257" s="61"/>
      <c r="AR257" s="61"/>
    </row>
    <row r="258" spans="38:44" x14ac:dyDescent="0.2">
      <c r="AL258" s="61"/>
      <c r="AM258" s="61"/>
      <c r="AN258" s="61"/>
      <c r="AO258" s="61"/>
      <c r="AP258" s="61"/>
      <c r="AQ258" s="61"/>
      <c r="AR258" s="61"/>
    </row>
    <row r="259" spans="38:44" x14ac:dyDescent="0.2">
      <c r="AL259" s="61"/>
      <c r="AM259" s="61"/>
      <c r="AN259" s="61"/>
      <c r="AO259" s="61"/>
      <c r="AP259" s="61"/>
      <c r="AQ259" s="61"/>
      <c r="AR259" s="61"/>
    </row>
    <row r="260" spans="38:44" x14ac:dyDescent="0.2">
      <c r="AL260" s="61"/>
      <c r="AM260" s="61"/>
      <c r="AN260" s="61"/>
      <c r="AO260" s="61"/>
      <c r="AP260" s="61"/>
      <c r="AQ260" s="61"/>
      <c r="AR260" s="61"/>
    </row>
    <row r="261" spans="38:44" x14ac:dyDescent="0.2">
      <c r="AL261" s="61"/>
      <c r="AM261" s="61"/>
      <c r="AN261" s="61"/>
      <c r="AO261" s="61"/>
      <c r="AP261" s="61"/>
      <c r="AQ261" s="61"/>
      <c r="AR261" s="61"/>
    </row>
    <row r="262" spans="38:44" x14ac:dyDescent="0.2">
      <c r="AL262" s="61"/>
      <c r="AM262" s="61"/>
      <c r="AN262" s="61"/>
      <c r="AO262" s="61"/>
      <c r="AP262" s="61"/>
      <c r="AQ262" s="61"/>
      <c r="AR262" s="61"/>
    </row>
    <row r="263" spans="38:44" x14ac:dyDescent="0.2">
      <c r="AL263" s="61"/>
      <c r="AM263" s="61"/>
      <c r="AN263" s="61"/>
      <c r="AO263" s="61"/>
      <c r="AP263" s="61"/>
      <c r="AQ263" s="61"/>
      <c r="AR263" s="61"/>
    </row>
    <row r="264" spans="38:44" x14ac:dyDescent="0.2">
      <c r="AL264" s="61"/>
      <c r="AM264" s="61"/>
      <c r="AN264" s="61"/>
      <c r="AO264" s="61"/>
      <c r="AP264" s="61"/>
      <c r="AQ264" s="61"/>
      <c r="AR264" s="61"/>
    </row>
    <row r="265" spans="38:44" x14ac:dyDescent="0.2">
      <c r="AL265" s="61"/>
      <c r="AM265" s="61"/>
      <c r="AN265" s="61"/>
      <c r="AO265" s="61"/>
      <c r="AP265" s="61"/>
      <c r="AQ265" s="61"/>
      <c r="AR265" s="61"/>
    </row>
    <row r="266" spans="38:44" x14ac:dyDescent="0.2">
      <c r="AL266" s="61"/>
      <c r="AM266" s="61"/>
      <c r="AN266" s="61"/>
      <c r="AO266" s="61"/>
      <c r="AP266" s="61"/>
      <c r="AQ266" s="61"/>
      <c r="AR266" s="61"/>
    </row>
    <row r="267" spans="38:44" x14ac:dyDescent="0.2">
      <c r="AL267" s="61"/>
      <c r="AM267" s="61"/>
      <c r="AN267" s="61"/>
      <c r="AO267" s="61"/>
      <c r="AP267" s="61"/>
      <c r="AQ267" s="61"/>
      <c r="AR267" s="61"/>
    </row>
    <row r="268" spans="38:44" x14ac:dyDescent="0.2">
      <c r="AL268" s="61"/>
      <c r="AM268" s="61"/>
      <c r="AN268" s="61"/>
      <c r="AO268" s="61"/>
      <c r="AP268" s="61"/>
      <c r="AQ268" s="61"/>
      <c r="AR268" s="61"/>
    </row>
    <row r="269" spans="38:44" x14ac:dyDescent="0.2">
      <c r="AL269" s="61"/>
      <c r="AM269" s="61"/>
      <c r="AN269" s="61"/>
      <c r="AO269" s="61"/>
      <c r="AP269" s="61"/>
      <c r="AQ269" s="61"/>
      <c r="AR269" s="61"/>
    </row>
    <row r="270" spans="38:44" x14ac:dyDescent="0.2">
      <c r="AL270" s="61"/>
      <c r="AM270" s="61"/>
      <c r="AN270" s="61"/>
      <c r="AO270" s="61"/>
      <c r="AP270" s="61"/>
      <c r="AQ270" s="61"/>
      <c r="AR270" s="61"/>
    </row>
    <row r="271" spans="38:44" x14ac:dyDescent="0.2">
      <c r="AL271" s="61"/>
      <c r="AM271" s="61"/>
      <c r="AN271" s="61"/>
      <c r="AO271" s="61"/>
      <c r="AP271" s="61"/>
      <c r="AQ271" s="61"/>
      <c r="AR271" s="61"/>
    </row>
    <row r="272" spans="38:44" x14ac:dyDescent="0.2">
      <c r="AL272" s="61"/>
      <c r="AM272" s="61"/>
      <c r="AN272" s="61"/>
      <c r="AO272" s="61"/>
      <c r="AP272" s="61"/>
      <c r="AQ272" s="61"/>
      <c r="AR272" s="61"/>
    </row>
    <row r="273" spans="38:44" x14ac:dyDescent="0.2">
      <c r="AL273" s="61"/>
      <c r="AM273" s="61"/>
      <c r="AN273" s="61"/>
      <c r="AO273" s="61"/>
      <c r="AP273" s="61"/>
      <c r="AQ273" s="61"/>
      <c r="AR273" s="61"/>
    </row>
    <row r="274" spans="38:44" x14ac:dyDescent="0.2">
      <c r="AL274" s="61"/>
      <c r="AM274" s="61"/>
      <c r="AN274" s="61"/>
      <c r="AO274" s="61"/>
      <c r="AP274" s="61"/>
      <c r="AQ274" s="61"/>
      <c r="AR274" s="61"/>
    </row>
    <row r="275" spans="38:44" x14ac:dyDescent="0.2">
      <c r="AL275" s="61"/>
      <c r="AM275" s="61"/>
      <c r="AN275" s="61"/>
      <c r="AO275" s="61"/>
      <c r="AP275" s="61"/>
      <c r="AQ275" s="61"/>
      <c r="AR275" s="61"/>
    </row>
    <row r="276" spans="38:44" x14ac:dyDescent="0.2">
      <c r="AL276" s="61"/>
      <c r="AM276" s="61"/>
      <c r="AN276" s="61"/>
      <c r="AO276" s="61"/>
      <c r="AP276" s="61"/>
      <c r="AQ276" s="61"/>
      <c r="AR276" s="61"/>
    </row>
    <row r="277" spans="38:44" x14ac:dyDescent="0.2">
      <c r="AL277" s="61"/>
      <c r="AM277" s="61"/>
      <c r="AN277" s="61"/>
      <c r="AO277" s="61"/>
      <c r="AP277" s="61"/>
      <c r="AQ277" s="61"/>
      <c r="AR277" s="61"/>
    </row>
    <row r="278" spans="38:44" x14ac:dyDescent="0.2">
      <c r="AL278" s="61"/>
      <c r="AM278" s="61"/>
      <c r="AN278" s="61"/>
      <c r="AO278" s="61"/>
      <c r="AP278" s="61"/>
      <c r="AQ278" s="61"/>
      <c r="AR278" s="61"/>
    </row>
    <row r="279" spans="38:44" x14ac:dyDescent="0.2">
      <c r="AL279" s="61"/>
      <c r="AM279" s="61"/>
      <c r="AN279" s="61"/>
      <c r="AO279" s="61"/>
      <c r="AP279" s="61"/>
      <c r="AQ279" s="61"/>
      <c r="AR279" s="61"/>
    </row>
    <row r="280" spans="38:44" x14ac:dyDescent="0.2">
      <c r="AL280" s="61"/>
      <c r="AM280" s="61"/>
      <c r="AN280" s="61"/>
      <c r="AO280" s="61"/>
      <c r="AP280" s="61"/>
      <c r="AQ280" s="61"/>
      <c r="AR280" s="61"/>
    </row>
    <row r="281" spans="38:44" x14ac:dyDescent="0.2">
      <c r="AL281" s="61"/>
      <c r="AM281" s="61"/>
      <c r="AN281" s="61"/>
      <c r="AO281" s="61"/>
      <c r="AP281" s="61"/>
      <c r="AQ281" s="61"/>
      <c r="AR281" s="61"/>
    </row>
    <row r="282" spans="38:44" x14ac:dyDescent="0.2">
      <c r="AL282" s="61"/>
      <c r="AM282" s="61"/>
      <c r="AN282" s="61"/>
      <c r="AO282" s="61"/>
      <c r="AP282" s="61"/>
      <c r="AQ282" s="61"/>
      <c r="AR282" s="61"/>
    </row>
    <row r="283" spans="38:44" x14ac:dyDescent="0.2">
      <c r="AL283" s="61"/>
      <c r="AM283" s="61"/>
      <c r="AN283" s="61"/>
      <c r="AO283" s="61"/>
      <c r="AP283" s="61"/>
      <c r="AQ283" s="61"/>
      <c r="AR283" s="61"/>
    </row>
    <row r="284" spans="38:44" x14ac:dyDescent="0.2">
      <c r="AL284" s="61"/>
      <c r="AM284" s="61"/>
      <c r="AN284" s="61"/>
      <c r="AO284" s="61"/>
      <c r="AP284" s="61"/>
      <c r="AQ284" s="61"/>
      <c r="AR284" s="61"/>
    </row>
    <row r="285" spans="38:44" x14ac:dyDescent="0.2">
      <c r="AL285" s="61"/>
      <c r="AM285" s="61"/>
      <c r="AN285" s="61"/>
      <c r="AO285" s="61"/>
      <c r="AP285" s="61"/>
      <c r="AQ285" s="61"/>
      <c r="AR285" s="61"/>
    </row>
    <row r="286" spans="38:44" x14ac:dyDescent="0.2">
      <c r="AL286" s="61"/>
      <c r="AM286" s="61"/>
      <c r="AN286" s="61"/>
      <c r="AO286" s="61"/>
      <c r="AP286" s="61"/>
      <c r="AQ286" s="61"/>
      <c r="AR286" s="61"/>
    </row>
    <row r="287" spans="38:44" x14ac:dyDescent="0.2">
      <c r="AL287" s="61"/>
      <c r="AM287" s="61"/>
      <c r="AN287" s="61"/>
      <c r="AO287" s="61"/>
      <c r="AP287" s="61"/>
      <c r="AQ287" s="61"/>
      <c r="AR287" s="61"/>
    </row>
    <row r="288" spans="38:44" x14ac:dyDescent="0.2">
      <c r="AL288" s="61"/>
      <c r="AM288" s="61"/>
      <c r="AN288" s="61"/>
      <c r="AO288" s="61"/>
      <c r="AP288" s="61"/>
      <c r="AQ288" s="61"/>
      <c r="AR288" s="61"/>
    </row>
    <row r="289" spans="38:44" x14ac:dyDescent="0.2">
      <c r="AL289" s="61"/>
      <c r="AM289" s="61"/>
      <c r="AN289" s="61"/>
      <c r="AO289" s="61"/>
      <c r="AP289" s="61"/>
      <c r="AQ289" s="61"/>
      <c r="AR289" s="61"/>
    </row>
    <row r="290" spans="38:44" x14ac:dyDescent="0.2">
      <c r="AL290" s="61"/>
      <c r="AM290" s="61"/>
      <c r="AN290" s="61"/>
      <c r="AO290" s="61"/>
      <c r="AP290" s="61"/>
      <c r="AQ290" s="61"/>
      <c r="AR290" s="61"/>
    </row>
    <row r="291" spans="38:44" x14ac:dyDescent="0.2">
      <c r="AL291" s="61"/>
      <c r="AM291" s="61"/>
      <c r="AN291" s="61"/>
      <c r="AO291" s="61"/>
      <c r="AP291" s="61"/>
      <c r="AQ291" s="61"/>
      <c r="AR291" s="61"/>
    </row>
    <row r="292" spans="38:44" x14ac:dyDescent="0.2">
      <c r="AL292" s="61"/>
      <c r="AM292" s="61"/>
      <c r="AN292" s="61"/>
      <c r="AO292" s="61"/>
      <c r="AP292" s="61"/>
      <c r="AQ292" s="61"/>
      <c r="AR292" s="61"/>
    </row>
    <row r="293" spans="38:44" x14ac:dyDescent="0.2">
      <c r="AL293" s="61"/>
      <c r="AM293" s="61"/>
      <c r="AN293" s="61"/>
      <c r="AO293" s="61"/>
      <c r="AP293" s="61"/>
      <c r="AQ293" s="61"/>
      <c r="AR293" s="61"/>
    </row>
    <row r="294" spans="38:44" x14ac:dyDescent="0.2">
      <c r="AL294" s="61"/>
      <c r="AM294" s="61"/>
      <c r="AN294" s="61"/>
      <c r="AO294" s="61"/>
      <c r="AP294" s="61"/>
      <c r="AQ294" s="61"/>
      <c r="AR294" s="61"/>
    </row>
    <row r="295" spans="38:44" x14ac:dyDescent="0.2">
      <c r="AL295" s="61"/>
      <c r="AM295" s="61"/>
      <c r="AN295" s="61"/>
      <c r="AO295" s="61"/>
      <c r="AP295" s="61"/>
      <c r="AQ295" s="61"/>
      <c r="AR295" s="61"/>
    </row>
    <row r="296" spans="38:44" x14ac:dyDescent="0.2">
      <c r="AL296" s="61"/>
      <c r="AM296" s="61"/>
      <c r="AN296" s="61"/>
      <c r="AO296" s="61"/>
      <c r="AP296" s="61"/>
      <c r="AQ296" s="61"/>
      <c r="AR296" s="61"/>
    </row>
    <row r="297" spans="38:44" x14ac:dyDescent="0.2">
      <c r="AL297" s="61"/>
      <c r="AM297" s="61"/>
      <c r="AN297" s="61"/>
      <c r="AO297" s="61"/>
      <c r="AP297" s="61"/>
      <c r="AQ297" s="61"/>
      <c r="AR297" s="61"/>
    </row>
    <row r="298" spans="38:44" x14ac:dyDescent="0.2">
      <c r="AL298" s="61"/>
      <c r="AM298" s="61"/>
      <c r="AN298" s="61"/>
      <c r="AO298" s="61"/>
      <c r="AP298" s="61"/>
      <c r="AQ298" s="61"/>
      <c r="AR298" s="61"/>
    </row>
    <row r="299" spans="38:44" x14ac:dyDescent="0.2">
      <c r="AL299" s="61"/>
      <c r="AM299" s="61"/>
      <c r="AN299" s="61"/>
      <c r="AO299" s="61"/>
      <c r="AP299" s="61"/>
      <c r="AQ299" s="61"/>
      <c r="AR299" s="61"/>
    </row>
    <row r="300" spans="38:44" x14ac:dyDescent="0.2">
      <c r="AL300" s="61"/>
      <c r="AM300" s="61"/>
      <c r="AN300" s="61"/>
      <c r="AO300" s="61"/>
      <c r="AP300" s="61"/>
      <c r="AQ300" s="61"/>
      <c r="AR300" s="61"/>
    </row>
    <row r="301" spans="38:44" x14ac:dyDescent="0.2">
      <c r="AL301" s="61"/>
      <c r="AM301" s="61"/>
      <c r="AN301" s="61"/>
      <c r="AO301" s="61"/>
      <c r="AP301" s="61"/>
      <c r="AQ301" s="61"/>
      <c r="AR301" s="61"/>
    </row>
    <row r="302" spans="38:44" x14ac:dyDescent="0.2">
      <c r="AL302" s="61"/>
      <c r="AM302" s="61"/>
      <c r="AN302" s="61"/>
      <c r="AO302" s="61"/>
      <c r="AP302" s="61"/>
      <c r="AQ302" s="61"/>
      <c r="AR302" s="61"/>
    </row>
    <row r="303" spans="38:44" x14ac:dyDescent="0.2">
      <c r="AL303" s="61"/>
      <c r="AM303" s="61"/>
      <c r="AN303" s="61"/>
      <c r="AO303" s="61"/>
      <c r="AP303" s="61"/>
      <c r="AQ303" s="61"/>
      <c r="AR303" s="61"/>
    </row>
    <row r="304" spans="38:44" x14ac:dyDescent="0.2">
      <c r="AL304" s="61"/>
      <c r="AM304" s="61"/>
      <c r="AN304" s="61"/>
      <c r="AO304" s="61"/>
      <c r="AP304" s="61"/>
      <c r="AQ304" s="61"/>
      <c r="AR304" s="61"/>
    </row>
    <row r="305" spans="38:44" x14ac:dyDescent="0.2">
      <c r="AL305" s="61"/>
      <c r="AM305" s="61"/>
      <c r="AN305" s="61"/>
      <c r="AO305" s="61"/>
      <c r="AP305" s="61"/>
      <c r="AQ305" s="61"/>
      <c r="AR305" s="61"/>
    </row>
    <row r="306" spans="38:44" x14ac:dyDescent="0.2">
      <c r="AL306" s="61"/>
      <c r="AM306" s="61"/>
      <c r="AN306" s="61"/>
      <c r="AO306" s="61"/>
      <c r="AP306" s="61"/>
      <c r="AQ306" s="61"/>
      <c r="AR306" s="61"/>
    </row>
    <row r="307" spans="38:44" x14ac:dyDescent="0.2">
      <c r="AL307" s="61"/>
      <c r="AM307" s="61"/>
      <c r="AN307" s="61"/>
      <c r="AO307" s="61"/>
      <c r="AP307" s="61"/>
      <c r="AQ307" s="61"/>
      <c r="AR307" s="61"/>
    </row>
    <row r="308" spans="38:44" x14ac:dyDescent="0.2">
      <c r="AL308" s="61"/>
      <c r="AM308" s="61"/>
      <c r="AN308" s="61"/>
      <c r="AO308" s="61"/>
      <c r="AP308" s="61"/>
      <c r="AQ308" s="61"/>
      <c r="AR308" s="61"/>
    </row>
    <row r="309" spans="38:44" x14ac:dyDescent="0.2">
      <c r="AL309" s="61"/>
      <c r="AM309" s="61"/>
      <c r="AN309" s="61"/>
      <c r="AO309" s="61"/>
      <c r="AP309" s="61"/>
      <c r="AQ309" s="61"/>
      <c r="AR309" s="61"/>
    </row>
    <row r="310" spans="38:44" x14ac:dyDescent="0.2">
      <c r="AL310" s="61"/>
      <c r="AM310" s="61"/>
      <c r="AN310" s="61"/>
      <c r="AO310" s="61"/>
      <c r="AP310" s="61"/>
      <c r="AQ310" s="61"/>
      <c r="AR310" s="61"/>
    </row>
    <row r="311" spans="38:44" x14ac:dyDescent="0.2">
      <c r="AL311" s="61"/>
      <c r="AM311" s="61"/>
      <c r="AN311" s="61"/>
      <c r="AO311" s="61"/>
      <c r="AP311" s="61"/>
      <c r="AQ311" s="61"/>
      <c r="AR311" s="61"/>
    </row>
    <row r="312" spans="38:44" x14ac:dyDescent="0.2">
      <c r="AL312" s="61"/>
      <c r="AM312" s="61"/>
      <c r="AN312" s="61"/>
      <c r="AO312" s="61"/>
      <c r="AP312" s="61"/>
      <c r="AQ312" s="61"/>
      <c r="AR312" s="61"/>
    </row>
    <row r="313" spans="38:44" x14ac:dyDescent="0.2">
      <c r="AL313" s="61"/>
      <c r="AM313" s="61"/>
      <c r="AN313" s="61"/>
      <c r="AO313" s="61"/>
      <c r="AP313" s="61"/>
      <c r="AQ313" s="61"/>
      <c r="AR313" s="61"/>
    </row>
    <row r="314" spans="38:44" x14ac:dyDescent="0.2">
      <c r="AL314" s="61"/>
      <c r="AM314" s="61"/>
      <c r="AN314" s="61"/>
      <c r="AO314" s="61"/>
      <c r="AP314" s="61"/>
      <c r="AQ314" s="61"/>
      <c r="AR314" s="61"/>
    </row>
    <row r="315" spans="38:44" x14ac:dyDescent="0.2">
      <c r="AL315" s="61"/>
      <c r="AM315" s="61"/>
      <c r="AN315" s="61"/>
      <c r="AO315" s="61"/>
      <c r="AP315" s="61"/>
      <c r="AQ315" s="61"/>
      <c r="AR315" s="61"/>
    </row>
    <row r="316" spans="38:44" x14ac:dyDescent="0.2">
      <c r="AL316" s="61"/>
      <c r="AM316" s="61"/>
      <c r="AN316" s="61"/>
      <c r="AO316" s="61"/>
      <c r="AP316" s="61"/>
      <c r="AQ316" s="61"/>
      <c r="AR316" s="61"/>
    </row>
    <row r="317" spans="38:44" x14ac:dyDescent="0.2">
      <c r="AL317" s="61"/>
      <c r="AM317" s="61"/>
      <c r="AN317" s="61"/>
      <c r="AO317" s="61"/>
      <c r="AP317" s="61"/>
      <c r="AQ317" s="61"/>
      <c r="AR317" s="61"/>
    </row>
    <row r="318" spans="38:44" x14ac:dyDescent="0.2">
      <c r="AL318" s="61"/>
      <c r="AM318" s="61"/>
      <c r="AN318" s="61"/>
      <c r="AO318" s="61"/>
      <c r="AP318" s="61"/>
      <c r="AQ318" s="61"/>
      <c r="AR318" s="61"/>
    </row>
    <row r="319" spans="38:44" x14ac:dyDescent="0.2">
      <c r="AL319" s="61"/>
      <c r="AM319" s="61"/>
      <c r="AN319" s="61"/>
      <c r="AO319" s="61"/>
      <c r="AP319" s="61"/>
      <c r="AQ319" s="61"/>
      <c r="AR319" s="61"/>
    </row>
    <row r="320" spans="38:44" x14ac:dyDescent="0.2">
      <c r="AL320" s="61"/>
      <c r="AM320" s="61"/>
      <c r="AN320" s="61"/>
      <c r="AO320" s="61"/>
      <c r="AP320" s="61"/>
      <c r="AQ320" s="61"/>
      <c r="AR320" s="61"/>
    </row>
    <row r="321" spans="38:44" x14ac:dyDescent="0.2">
      <c r="AL321" s="61"/>
      <c r="AM321" s="61"/>
      <c r="AN321" s="61"/>
      <c r="AO321" s="61"/>
      <c r="AP321" s="61"/>
      <c r="AQ321" s="61"/>
      <c r="AR321" s="61"/>
    </row>
    <row r="322" spans="38:44" x14ac:dyDescent="0.2">
      <c r="AL322" s="61"/>
      <c r="AM322" s="61"/>
      <c r="AN322" s="61"/>
      <c r="AO322" s="61"/>
      <c r="AP322" s="61"/>
      <c r="AQ322" s="61"/>
      <c r="AR322" s="61"/>
    </row>
    <row r="323" spans="38:44" x14ac:dyDescent="0.2">
      <c r="AL323" s="61"/>
      <c r="AM323" s="61"/>
      <c r="AN323" s="61"/>
      <c r="AO323" s="61"/>
      <c r="AP323" s="61"/>
      <c r="AQ323" s="61"/>
      <c r="AR323" s="61"/>
    </row>
    <row r="324" spans="38:44" x14ac:dyDescent="0.2">
      <c r="AL324" s="61"/>
      <c r="AM324" s="61"/>
      <c r="AN324" s="61"/>
      <c r="AO324" s="61"/>
      <c r="AP324" s="61"/>
      <c r="AQ324" s="61"/>
      <c r="AR324" s="61"/>
    </row>
    <row r="325" spans="38:44" x14ac:dyDescent="0.2">
      <c r="AL325" s="61"/>
      <c r="AM325" s="61"/>
      <c r="AN325" s="61"/>
      <c r="AO325" s="61"/>
      <c r="AP325" s="61"/>
      <c r="AQ325" s="61"/>
      <c r="AR325" s="61"/>
    </row>
    <row r="326" spans="38:44" x14ac:dyDescent="0.2">
      <c r="AL326" s="61"/>
      <c r="AM326" s="61"/>
      <c r="AN326" s="61"/>
      <c r="AO326" s="61"/>
      <c r="AP326" s="61"/>
      <c r="AQ326" s="61"/>
      <c r="AR326" s="61"/>
    </row>
    <row r="327" spans="38:44" x14ac:dyDescent="0.2">
      <c r="AL327" s="61"/>
      <c r="AM327" s="61"/>
      <c r="AN327" s="61"/>
      <c r="AO327" s="61"/>
      <c r="AP327" s="61"/>
      <c r="AQ327" s="61"/>
      <c r="AR327" s="61"/>
    </row>
    <row r="328" spans="38:44" x14ac:dyDescent="0.2">
      <c r="AL328" s="61"/>
      <c r="AM328" s="61"/>
      <c r="AN328" s="61"/>
      <c r="AO328" s="61"/>
      <c r="AP328" s="61"/>
      <c r="AQ328" s="61"/>
      <c r="AR328" s="61"/>
    </row>
    <row r="329" spans="38:44" x14ac:dyDescent="0.2">
      <c r="AL329" s="61"/>
      <c r="AM329" s="61"/>
      <c r="AN329" s="61"/>
      <c r="AO329" s="61"/>
      <c r="AP329" s="61"/>
      <c r="AQ329" s="61"/>
      <c r="AR329" s="61"/>
    </row>
    <row r="330" spans="38:44" x14ac:dyDescent="0.2">
      <c r="AL330" s="61"/>
      <c r="AM330" s="61"/>
      <c r="AN330" s="61"/>
      <c r="AO330" s="61"/>
      <c r="AP330" s="61"/>
      <c r="AQ330" s="61"/>
      <c r="AR330" s="61"/>
    </row>
    <row r="331" spans="38:44" x14ac:dyDescent="0.2">
      <c r="AL331" s="61"/>
      <c r="AM331" s="61"/>
      <c r="AN331" s="61"/>
      <c r="AO331" s="61"/>
      <c r="AP331" s="61"/>
      <c r="AQ331" s="61"/>
      <c r="AR331" s="61"/>
    </row>
    <row r="332" spans="38:44" x14ac:dyDescent="0.2">
      <c r="AL332" s="61"/>
      <c r="AM332" s="61"/>
      <c r="AN332" s="61"/>
      <c r="AO332" s="61"/>
      <c r="AP332" s="61"/>
      <c r="AQ332" s="61"/>
      <c r="AR332" s="61"/>
    </row>
    <row r="333" spans="38:44" x14ac:dyDescent="0.2">
      <c r="AL333" s="61"/>
      <c r="AM333" s="61"/>
      <c r="AN333" s="61"/>
      <c r="AO333" s="61"/>
      <c r="AP333" s="61"/>
      <c r="AQ333" s="61"/>
      <c r="AR333" s="61"/>
    </row>
    <row r="334" spans="38:44" x14ac:dyDescent="0.2">
      <c r="AL334" s="61"/>
      <c r="AM334" s="61"/>
      <c r="AN334" s="61"/>
      <c r="AO334" s="61"/>
      <c r="AP334" s="61"/>
      <c r="AQ334" s="61"/>
      <c r="AR334" s="61"/>
    </row>
    <row r="335" spans="38:44" x14ac:dyDescent="0.2">
      <c r="AL335" s="61"/>
      <c r="AM335" s="61"/>
      <c r="AN335" s="61"/>
      <c r="AO335" s="61"/>
      <c r="AP335" s="61"/>
      <c r="AQ335" s="61"/>
      <c r="AR335" s="61"/>
    </row>
    <row r="336" spans="38:44" x14ac:dyDescent="0.2">
      <c r="AL336" s="61"/>
      <c r="AM336" s="61"/>
      <c r="AN336" s="61"/>
      <c r="AO336" s="61"/>
      <c r="AP336" s="61"/>
      <c r="AQ336" s="61"/>
      <c r="AR336" s="61"/>
    </row>
    <row r="337" spans="38:44" x14ac:dyDescent="0.2">
      <c r="AL337" s="61"/>
      <c r="AM337" s="61"/>
      <c r="AN337" s="61"/>
      <c r="AO337" s="61"/>
      <c r="AP337" s="61"/>
      <c r="AQ337" s="61"/>
      <c r="AR337" s="61"/>
    </row>
    <row r="338" spans="38:44" x14ac:dyDescent="0.2">
      <c r="AL338" s="61"/>
      <c r="AM338" s="61"/>
      <c r="AN338" s="61"/>
      <c r="AO338" s="61"/>
      <c r="AP338" s="61"/>
      <c r="AQ338" s="61"/>
      <c r="AR338" s="61"/>
    </row>
    <row r="339" spans="38:44" x14ac:dyDescent="0.2">
      <c r="AL339" s="61"/>
      <c r="AM339" s="61"/>
      <c r="AN339" s="61"/>
      <c r="AO339" s="61"/>
      <c r="AP339" s="61"/>
      <c r="AQ339" s="61"/>
      <c r="AR339" s="61"/>
    </row>
    <row r="340" spans="38:44" x14ac:dyDescent="0.2">
      <c r="AL340" s="61"/>
      <c r="AM340" s="61"/>
      <c r="AN340" s="61"/>
      <c r="AO340" s="61"/>
      <c r="AP340" s="61"/>
      <c r="AQ340" s="61"/>
      <c r="AR340" s="61"/>
    </row>
    <row r="341" spans="38:44" x14ac:dyDescent="0.2">
      <c r="AL341" s="61"/>
      <c r="AM341" s="61"/>
      <c r="AN341" s="61"/>
      <c r="AO341" s="61"/>
      <c r="AP341" s="61"/>
      <c r="AQ341" s="61"/>
      <c r="AR341" s="61"/>
    </row>
    <row r="342" spans="38:44" x14ac:dyDescent="0.2">
      <c r="AL342" s="61"/>
      <c r="AM342" s="61"/>
      <c r="AN342" s="61"/>
      <c r="AO342" s="61"/>
      <c r="AP342" s="61"/>
      <c r="AQ342" s="61"/>
      <c r="AR342" s="61"/>
    </row>
    <row r="343" spans="38:44" x14ac:dyDescent="0.2">
      <c r="AL343" s="61"/>
      <c r="AM343" s="61"/>
      <c r="AN343" s="61"/>
      <c r="AO343" s="61"/>
      <c r="AP343" s="61"/>
      <c r="AQ343" s="61"/>
      <c r="AR343" s="61"/>
    </row>
    <row r="344" spans="38:44" x14ac:dyDescent="0.2">
      <c r="AL344" s="61"/>
      <c r="AM344" s="61"/>
      <c r="AN344" s="61"/>
      <c r="AO344" s="61"/>
      <c r="AP344" s="61"/>
      <c r="AQ344" s="61"/>
      <c r="AR344" s="61"/>
    </row>
    <row r="345" spans="38:44" x14ac:dyDescent="0.2">
      <c r="AL345" s="61"/>
      <c r="AM345" s="61"/>
      <c r="AN345" s="61"/>
      <c r="AO345" s="61"/>
      <c r="AP345" s="61"/>
      <c r="AQ345" s="61"/>
      <c r="AR345" s="61"/>
    </row>
    <row r="346" spans="38:44" x14ac:dyDescent="0.2">
      <c r="AL346" s="61"/>
      <c r="AM346" s="61"/>
      <c r="AN346" s="61"/>
      <c r="AO346" s="61"/>
      <c r="AP346" s="61"/>
      <c r="AQ346" s="61"/>
      <c r="AR346" s="61"/>
    </row>
    <row r="347" spans="38:44" x14ac:dyDescent="0.2">
      <c r="AL347" s="61"/>
      <c r="AM347" s="61"/>
      <c r="AN347" s="61"/>
      <c r="AO347" s="61"/>
      <c r="AP347" s="61"/>
      <c r="AQ347" s="61"/>
      <c r="AR347" s="61"/>
    </row>
    <row r="348" spans="38:44" x14ac:dyDescent="0.2">
      <c r="AL348" s="61"/>
      <c r="AM348" s="61"/>
      <c r="AN348" s="61"/>
      <c r="AO348" s="61"/>
      <c r="AP348" s="61"/>
      <c r="AQ348" s="61"/>
      <c r="AR348" s="61"/>
    </row>
    <row r="349" spans="38:44" x14ac:dyDescent="0.2">
      <c r="AL349" s="61"/>
      <c r="AM349" s="61"/>
      <c r="AN349" s="61"/>
      <c r="AO349" s="61"/>
      <c r="AP349" s="61"/>
      <c r="AQ349" s="61"/>
      <c r="AR349" s="61"/>
    </row>
    <row r="350" spans="38:44" x14ac:dyDescent="0.2">
      <c r="AL350" s="61"/>
      <c r="AM350" s="61"/>
      <c r="AN350" s="61"/>
      <c r="AO350" s="61"/>
      <c r="AP350" s="61"/>
      <c r="AQ350" s="61"/>
      <c r="AR350" s="61"/>
    </row>
    <row r="351" spans="38:44" x14ac:dyDescent="0.2">
      <c r="AL351" s="61"/>
      <c r="AM351" s="61"/>
      <c r="AN351" s="61"/>
      <c r="AO351" s="61"/>
      <c r="AP351" s="61"/>
      <c r="AQ351" s="61"/>
      <c r="AR351" s="61"/>
    </row>
    <row r="352" spans="38:44" x14ac:dyDescent="0.2">
      <c r="AL352" s="61"/>
      <c r="AM352" s="61"/>
      <c r="AN352" s="61"/>
      <c r="AO352" s="61"/>
      <c r="AP352" s="61"/>
      <c r="AQ352" s="61"/>
      <c r="AR352" s="61"/>
    </row>
    <row r="353" spans="38:44" x14ac:dyDescent="0.2">
      <c r="AL353" s="61"/>
      <c r="AM353" s="61"/>
      <c r="AN353" s="61"/>
      <c r="AO353" s="61"/>
      <c r="AP353" s="61"/>
      <c r="AQ353" s="61"/>
      <c r="AR353" s="61"/>
    </row>
    <row r="354" spans="38:44" x14ac:dyDescent="0.2">
      <c r="AL354" s="61"/>
      <c r="AM354" s="61"/>
      <c r="AN354" s="61"/>
      <c r="AO354" s="61"/>
      <c r="AP354" s="61"/>
      <c r="AQ354" s="61"/>
      <c r="AR354" s="61"/>
    </row>
    <row r="355" spans="38:44" x14ac:dyDescent="0.2">
      <c r="AL355" s="61"/>
      <c r="AM355" s="61"/>
      <c r="AN355" s="61"/>
      <c r="AO355" s="61"/>
      <c r="AP355" s="61"/>
      <c r="AQ355" s="61"/>
      <c r="AR355" s="61"/>
    </row>
    <row r="356" spans="38:44" x14ac:dyDescent="0.2">
      <c r="AL356" s="61"/>
      <c r="AM356" s="61"/>
      <c r="AN356" s="61"/>
      <c r="AO356" s="61"/>
      <c r="AP356" s="61"/>
      <c r="AQ356" s="61"/>
      <c r="AR356" s="61"/>
    </row>
    <row r="357" spans="38:44" x14ac:dyDescent="0.2">
      <c r="AL357" s="61"/>
      <c r="AM357" s="61"/>
      <c r="AN357" s="61"/>
      <c r="AO357" s="61"/>
      <c r="AP357" s="61"/>
      <c r="AQ357" s="61"/>
      <c r="AR357" s="61"/>
    </row>
    <row r="358" spans="38:44" x14ac:dyDescent="0.2">
      <c r="AL358" s="61"/>
      <c r="AM358" s="61"/>
      <c r="AN358" s="61"/>
      <c r="AO358" s="61"/>
      <c r="AP358" s="61"/>
      <c r="AQ358" s="61"/>
      <c r="AR358" s="61"/>
    </row>
    <row r="359" spans="38:44" x14ac:dyDescent="0.2">
      <c r="AL359" s="61"/>
      <c r="AM359" s="61"/>
      <c r="AN359" s="61"/>
      <c r="AO359" s="61"/>
      <c r="AP359" s="61"/>
      <c r="AQ359" s="61"/>
      <c r="AR359" s="61"/>
    </row>
    <row r="360" spans="38:44" x14ac:dyDescent="0.2">
      <c r="AL360" s="61"/>
      <c r="AM360" s="61"/>
      <c r="AN360" s="61"/>
      <c r="AO360" s="61"/>
      <c r="AP360" s="61"/>
      <c r="AQ360" s="61"/>
      <c r="AR360" s="61"/>
    </row>
    <row r="361" spans="38:44" x14ac:dyDescent="0.2">
      <c r="AL361" s="61"/>
      <c r="AM361" s="61"/>
      <c r="AN361" s="61"/>
      <c r="AO361" s="61"/>
      <c r="AP361" s="61"/>
      <c r="AQ361" s="61"/>
      <c r="AR361" s="61"/>
    </row>
    <row r="362" spans="38:44" x14ac:dyDescent="0.2">
      <c r="AL362" s="61"/>
      <c r="AM362" s="61"/>
      <c r="AN362" s="61"/>
      <c r="AO362" s="61"/>
      <c r="AP362" s="61"/>
      <c r="AQ362" s="61"/>
      <c r="AR362" s="61"/>
    </row>
    <row r="363" spans="38:44" x14ac:dyDescent="0.2">
      <c r="AL363" s="61"/>
      <c r="AM363" s="61"/>
      <c r="AN363" s="61"/>
      <c r="AO363" s="61"/>
      <c r="AP363" s="61"/>
      <c r="AQ363" s="61"/>
      <c r="AR363" s="61"/>
    </row>
    <row r="364" spans="38:44" x14ac:dyDescent="0.2">
      <c r="AL364" s="61"/>
      <c r="AM364" s="61"/>
      <c r="AN364" s="61"/>
      <c r="AO364" s="61"/>
      <c r="AP364" s="61"/>
      <c r="AQ364" s="61"/>
      <c r="AR364" s="61"/>
    </row>
    <row r="365" spans="38:44" x14ac:dyDescent="0.2">
      <c r="AL365" s="61"/>
      <c r="AM365" s="61"/>
      <c r="AN365" s="61"/>
      <c r="AO365" s="61"/>
      <c r="AP365" s="61"/>
      <c r="AQ365" s="61"/>
      <c r="AR365" s="61"/>
    </row>
    <row r="366" spans="38:44" x14ac:dyDescent="0.2">
      <c r="AL366" s="61"/>
      <c r="AM366" s="61"/>
      <c r="AN366" s="61"/>
      <c r="AO366" s="61"/>
      <c r="AP366" s="61"/>
      <c r="AQ366" s="61"/>
      <c r="AR366" s="61"/>
    </row>
    <row r="367" spans="38:44" x14ac:dyDescent="0.2">
      <c r="AL367" s="61"/>
      <c r="AM367" s="61"/>
      <c r="AN367" s="61"/>
      <c r="AO367" s="61"/>
      <c r="AP367" s="61"/>
      <c r="AQ367" s="61"/>
      <c r="AR367" s="61"/>
    </row>
    <row r="368" spans="38:44" x14ac:dyDescent="0.2">
      <c r="AL368" s="61"/>
      <c r="AM368" s="61"/>
      <c r="AN368" s="61"/>
      <c r="AO368" s="61"/>
      <c r="AP368" s="61"/>
      <c r="AQ368" s="61"/>
      <c r="AR368" s="61"/>
    </row>
    <row r="369" spans="38:44" x14ac:dyDescent="0.2">
      <c r="AL369" s="61"/>
      <c r="AM369" s="61"/>
      <c r="AN369" s="61"/>
      <c r="AO369" s="61"/>
      <c r="AP369" s="61"/>
      <c r="AQ369" s="61"/>
      <c r="AR369" s="61"/>
    </row>
    <row r="370" spans="38:44" x14ac:dyDescent="0.2">
      <c r="AL370" s="61"/>
      <c r="AM370" s="61"/>
      <c r="AN370" s="61"/>
      <c r="AO370" s="61"/>
      <c r="AP370" s="61"/>
      <c r="AQ370" s="61"/>
      <c r="AR370" s="61"/>
    </row>
    <row r="371" spans="38:44" x14ac:dyDescent="0.2">
      <c r="AL371" s="61"/>
      <c r="AM371" s="61"/>
      <c r="AN371" s="61"/>
      <c r="AO371" s="61"/>
      <c r="AP371" s="61"/>
      <c r="AQ371" s="61"/>
      <c r="AR371" s="61"/>
    </row>
    <row r="372" spans="38:44" x14ac:dyDescent="0.2">
      <c r="AL372" s="61"/>
      <c r="AM372" s="61"/>
      <c r="AN372" s="61"/>
      <c r="AO372" s="61"/>
      <c r="AP372" s="61"/>
      <c r="AQ372" s="61"/>
      <c r="AR372" s="61"/>
    </row>
    <row r="373" spans="38:44" x14ac:dyDescent="0.2">
      <c r="AL373" s="61"/>
      <c r="AM373" s="61"/>
      <c r="AN373" s="61"/>
      <c r="AO373" s="61"/>
      <c r="AP373" s="61"/>
      <c r="AQ373" s="61"/>
      <c r="AR373" s="61"/>
    </row>
    <row r="374" spans="38:44" x14ac:dyDescent="0.2">
      <c r="AL374" s="61"/>
      <c r="AM374" s="61"/>
      <c r="AN374" s="61"/>
      <c r="AO374" s="61"/>
      <c r="AP374" s="61"/>
      <c r="AQ374" s="61"/>
      <c r="AR374" s="61"/>
    </row>
    <row r="375" spans="38:44" x14ac:dyDescent="0.2">
      <c r="AL375" s="61"/>
      <c r="AM375" s="61"/>
      <c r="AN375" s="61"/>
      <c r="AO375" s="61"/>
      <c r="AP375" s="61"/>
      <c r="AQ375" s="61"/>
      <c r="AR375" s="61"/>
    </row>
    <row r="376" spans="38:44" x14ac:dyDescent="0.2">
      <c r="AL376" s="61"/>
      <c r="AM376" s="61"/>
      <c r="AN376" s="61"/>
      <c r="AO376" s="61"/>
      <c r="AP376" s="61"/>
      <c r="AQ376" s="61"/>
      <c r="AR376" s="61"/>
    </row>
    <row r="377" spans="38:44" x14ac:dyDescent="0.2">
      <c r="AL377" s="61"/>
      <c r="AM377" s="61"/>
      <c r="AN377" s="61"/>
      <c r="AO377" s="61"/>
      <c r="AP377" s="61"/>
      <c r="AQ377" s="61"/>
      <c r="AR377" s="61"/>
    </row>
    <row r="378" spans="38:44" x14ac:dyDescent="0.2">
      <c r="AL378" s="61"/>
      <c r="AM378" s="61"/>
      <c r="AN378" s="61"/>
      <c r="AO378" s="61"/>
      <c r="AP378" s="61"/>
      <c r="AQ378" s="61"/>
      <c r="AR378" s="61"/>
    </row>
    <row r="379" spans="38:44" x14ac:dyDescent="0.2">
      <c r="AL379" s="61"/>
      <c r="AM379" s="61"/>
      <c r="AN379" s="61"/>
      <c r="AO379" s="61"/>
      <c r="AP379" s="61"/>
      <c r="AQ379" s="61"/>
      <c r="AR379" s="61"/>
    </row>
    <row r="380" spans="38:44" x14ac:dyDescent="0.2">
      <c r="AL380" s="61"/>
      <c r="AM380" s="61"/>
      <c r="AN380" s="61"/>
      <c r="AO380" s="61"/>
      <c r="AP380" s="61"/>
      <c r="AQ380" s="61"/>
      <c r="AR380" s="61"/>
    </row>
    <row r="381" spans="38:44" x14ac:dyDescent="0.2">
      <c r="AL381" s="61"/>
      <c r="AM381" s="61"/>
      <c r="AN381" s="61"/>
      <c r="AO381" s="61"/>
      <c r="AP381" s="61"/>
      <c r="AQ381" s="61"/>
      <c r="AR381" s="61"/>
    </row>
    <row r="382" spans="38:44" x14ac:dyDescent="0.2">
      <c r="AL382" s="61"/>
      <c r="AM382" s="61"/>
      <c r="AN382" s="61"/>
      <c r="AO382" s="61"/>
      <c r="AP382" s="61"/>
      <c r="AQ382" s="61"/>
      <c r="AR382" s="61"/>
    </row>
    <row r="383" spans="38:44" x14ac:dyDescent="0.2">
      <c r="AL383" s="61"/>
      <c r="AM383" s="61"/>
      <c r="AN383" s="61"/>
      <c r="AO383" s="61"/>
      <c r="AP383" s="61"/>
      <c r="AQ383" s="61"/>
      <c r="AR383" s="61"/>
    </row>
    <row r="384" spans="38:44" x14ac:dyDescent="0.2">
      <c r="AL384" s="61"/>
      <c r="AM384" s="61"/>
      <c r="AN384" s="61"/>
      <c r="AO384" s="61"/>
      <c r="AP384" s="61"/>
      <c r="AQ384" s="61"/>
      <c r="AR384" s="61"/>
    </row>
    <row r="385" spans="38:44" x14ac:dyDescent="0.2">
      <c r="AL385" s="61"/>
      <c r="AM385" s="61"/>
      <c r="AN385" s="61"/>
      <c r="AO385" s="61"/>
      <c r="AP385" s="61"/>
      <c r="AQ385" s="61"/>
      <c r="AR385" s="61"/>
    </row>
    <row r="386" spans="38:44" x14ac:dyDescent="0.2">
      <c r="AL386" s="61"/>
      <c r="AM386" s="61"/>
      <c r="AN386" s="61"/>
      <c r="AO386" s="61"/>
      <c r="AP386" s="61"/>
      <c r="AQ386" s="61"/>
      <c r="AR386" s="61"/>
    </row>
    <row r="387" spans="38:44" x14ac:dyDescent="0.2">
      <c r="AL387" s="61"/>
      <c r="AM387" s="61"/>
      <c r="AN387" s="61"/>
      <c r="AO387" s="61"/>
      <c r="AP387" s="61"/>
      <c r="AQ387" s="61"/>
      <c r="AR387" s="61"/>
    </row>
    <row r="388" spans="38:44" x14ac:dyDescent="0.2">
      <c r="AL388" s="61"/>
      <c r="AM388" s="61"/>
      <c r="AN388" s="61"/>
      <c r="AO388" s="61"/>
      <c r="AP388" s="61"/>
      <c r="AQ388" s="61"/>
      <c r="AR388" s="61"/>
    </row>
    <row r="389" spans="38:44" x14ac:dyDescent="0.2">
      <c r="AL389" s="61"/>
      <c r="AM389" s="61"/>
      <c r="AN389" s="61"/>
      <c r="AO389" s="61"/>
      <c r="AP389" s="61"/>
      <c r="AQ389" s="61"/>
      <c r="AR389" s="61"/>
    </row>
    <row r="390" spans="38:44" x14ac:dyDescent="0.2">
      <c r="AL390" s="61"/>
      <c r="AM390" s="61"/>
      <c r="AN390" s="61"/>
      <c r="AO390" s="61"/>
      <c r="AP390" s="61"/>
      <c r="AQ390" s="61"/>
      <c r="AR390" s="61"/>
    </row>
    <row r="391" spans="38:44" x14ac:dyDescent="0.2">
      <c r="AL391" s="61"/>
      <c r="AM391" s="61"/>
      <c r="AN391" s="61"/>
      <c r="AO391" s="61"/>
      <c r="AP391" s="61"/>
      <c r="AQ391" s="61"/>
      <c r="AR391" s="61"/>
    </row>
    <row r="392" spans="38:44" x14ac:dyDescent="0.2">
      <c r="AL392" s="61"/>
      <c r="AM392" s="61"/>
      <c r="AN392" s="61"/>
      <c r="AO392" s="61"/>
      <c r="AP392" s="61"/>
      <c r="AQ392" s="61"/>
      <c r="AR392" s="61"/>
    </row>
    <row r="393" spans="38:44" x14ac:dyDescent="0.2">
      <c r="AL393" s="61"/>
      <c r="AM393" s="61"/>
      <c r="AN393" s="61"/>
      <c r="AO393" s="61"/>
      <c r="AP393" s="61"/>
      <c r="AQ393" s="61"/>
      <c r="AR393" s="61"/>
    </row>
    <row r="394" spans="38:44" x14ac:dyDescent="0.2">
      <c r="AL394" s="61"/>
      <c r="AM394" s="61"/>
      <c r="AN394" s="61"/>
      <c r="AO394" s="61"/>
      <c r="AP394" s="61"/>
      <c r="AQ394" s="61"/>
      <c r="AR394" s="61"/>
    </row>
    <row r="395" spans="38:44" x14ac:dyDescent="0.2">
      <c r="AL395" s="61"/>
      <c r="AM395" s="61"/>
      <c r="AN395" s="61"/>
      <c r="AO395" s="61"/>
      <c r="AP395" s="61"/>
      <c r="AQ395" s="61"/>
      <c r="AR395" s="61"/>
    </row>
    <row r="396" spans="38:44" x14ac:dyDescent="0.2">
      <c r="AL396" s="61"/>
      <c r="AM396" s="61"/>
      <c r="AN396" s="61"/>
      <c r="AO396" s="61"/>
      <c r="AP396" s="61"/>
      <c r="AQ396" s="61"/>
      <c r="AR396" s="61"/>
    </row>
    <row r="397" spans="38:44" x14ac:dyDescent="0.2">
      <c r="AL397" s="61"/>
      <c r="AM397" s="61"/>
      <c r="AN397" s="61"/>
      <c r="AO397" s="61"/>
      <c r="AP397" s="61"/>
      <c r="AQ397" s="61"/>
      <c r="AR397" s="61"/>
    </row>
    <row r="398" spans="38:44" x14ac:dyDescent="0.2">
      <c r="AL398" s="61"/>
      <c r="AM398" s="61"/>
      <c r="AN398" s="61"/>
      <c r="AO398" s="61"/>
      <c r="AP398" s="61"/>
      <c r="AQ398" s="61"/>
      <c r="AR398" s="61"/>
    </row>
    <row r="399" spans="38:44" x14ac:dyDescent="0.2">
      <c r="AL399" s="61"/>
      <c r="AM399" s="61"/>
      <c r="AN399" s="61"/>
      <c r="AO399" s="61"/>
      <c r="AP399" s="61"/>
      <c r="AQ399" s="61"/>
      <c r="AR399" s="61"/>
    </row>
    <row r="400" spans="38:44" x14ac:dyDescent="0.2">
      <c r="AL400" s="61"/>
      <c r="AM400" s="61"/>
      <c r="AN400" s="61"/>
      <c r="AO400" s="61"/>
      <c r="AP400" s="61"/>
      <c r="AQ400" s="61"/>
      <c r="AR400" s="61"/>
    </row>
    <row r="401" spans="38:44" x14ac:dyDescent="0.2">
      <c r="AL401" s="61"/>
      <c r="AM401" s="61"/>
      <c r="AN401" s="61"/>
      <c r="AO401" s="61"/>
      <c r="AP401" s="61"/>
      <c r="AQ401" s="61"/>
      <c r="AR401" s="61"/>
    </row>
    <row r="402" spans="38:44" x14ac:dyDescent="0.2">
      <c r="AL402" s="61"/>
      <c r="AM402" s="61"/>
      <c r="AN402" s="61"/>
      <c r="AO402" s="61"/>
      <c r="AP402" s="61"/>
      <c r="AQ402" s="61"/>
      <c r="AR402" s="61"/>
    </row>
    <row r="403" spans="38:44" x14ac:dyDescent="0.2">
      <c r="AL403" s="61"/>
      <c r="AM403" s="61"/>
      <c r="AN403" s="61"/>
      <c r="AO403" s="61"/>
      <c r="AP403" s="61"/>
      <c r="AQ403" s="61"/>
      <c r="AR403" s="61"/>
    </row>
    <row r="404" spans="38:44" x14ac:dyDescent="0.2">
      <c r="AL404" s="61"/>
      <c r="AM404" s="61"/>
      <c r="AN404" s="61"/>
      <c r="AO404" s="61"/>
      <c r="AP404" s="61"/>
      <c r="AQ404" s="61"/>
      <c r="AR404" s="61"/>
    </row>
    <row r="405" spans="38:44" x14ac:dyDescent="0.2">
      <c r="AL405" s="61"/>
      <c r="AM405" s="61"/>
      <c r="AN405" s="61"/>
      <c r="AO405" s="61"/>
      <c r="AP405" s="61"/>
      <c r="AQ405" s="61"/>
      <c r="AR405" s="61"/>
    </row>
    <row r="406" spans="38:44" x14ac:dyDescent="0.2">
      <c r="AL406" s="61"/>
      <c r="AM406" s="61"/>
      <c r="AN406" s="61"/>
      <c r="AO406" s="61"/>
      <c r="AP406" s="61"/>
      <c r="AQ406" s="61"/>
      <c r="AR406" s="61"/>
    </row>
    <row r="407" spans="38:44" x14ac:dyDescent="0.2">
      <c r="AL407" s="61"/>
      <c r="AM407" s="61"/>
      <c r="AN407" s="61"/>
      <c r="AO407" s="61"/>
      <c r="AP407" s="61"/>
      <c r="AQ407" s="61"/>
      <c r="AR407" s="61"/>
    </row>
    <row r="408" spans="38:44" x14ac:dyDescent="0.2">
      <c r="AL408" s="61"/>
      <c r="AM408" s="61"/>
      <c r="AN408" s="61"/>
      <c r="AO408" s="61"/>
      <c r="AP408" s="61"/>
      <c r="AQ408" s="61"/>
      <c r="AR408" s="61"/>
    </row>
    <row r="409" spans="38:44" x14ac:dyDescent="0.2">
      <c r="AL409" s="61"/>
      <c r="AM409" s="61"/>
      <c r="AN409" s="61"/>
      <c r="AO409" s="61"/>
      <c r="AP409" s="61"/>
      <c r="AQ409" s="61"/>
      <c r="AR409" s="61"/>
    </row>
    <row r="410" spans="38:44" x14ac:dyDescent="0.2">
      <c r="AL410" s="61"/>
      <c r="AM410" s="61"/>
      <c r="AN410" s="61"/>
      <c r="AO410" s="61"/>
      <c r="AP410" s="61"/>
      <c r="AQ410" s="61"/>
      <c r="AR410" s="61"/>
    </row>
    <row r="411" spans="38:44" x14ac:dyDescent="0.2">
      <c r="AL411" s="61"/>
      <c r="AM411" s="61"/>
      <c r="AN411" s="61"/>
      <c r="AO411" s="61"/>
      <c r="AP411" s="61"/>
      <c r="AQ411" s="61"/>
      <c r="AR411" s="61"/>
    </row>
    <row r="412" spans="38:44" x14ac:dyDescent="0.2">
      <c r="AL412" s="61"/>
      <c r="AM412" s="61"/>
      <c r="AN412" s="61"/>
      <c r="AO412" s="61"/>
      <c r="AP412" s="61"/>
      <c r="AQ412" s="61"/>
      <c r="AR412" s="61"/>
    </row>
    <row r="413" spans="38:44" x14ac:dyDescent="0.2">
      <c r="AL413" s="61"/>
      <c r="AM413" s="61"/>
      <c r="AN413" s="61"/>
      <c r="AO413" s="61"/>
      <c r="AP413" s="61"/>
      <c r="AQ413" s="61"/>
      <c r="AR413" s="61"/>
    </row>
    <row r="414" spans="38:44" x14ac:dyDescent="0.2">
      <c r="AL414" s="61"/>
      <c r="AM414" s="61"/>
      <c r="AN414" s="61"/>
      <c r="AO414" s="61"/>
      <c r="AP414" s="61"/>
      <c r="AQ414" s="61"/>
      <c r="AR414" s="61"/>
    </row>
    <row r="415" spans="38:44" x14ac:dyDescent="0.2">
      <c r="AL415" s="61"/>
      <c r="AM415" s="61"/>
      <c r="AN415" s="61"/>
      <c r="AO415" s="61"/>
      <c r="AP415" s="61"/>
      <c r="AQ415" s="61"/>
      <c r="AR415" s="61"/>
    </row>
    <row r="416" spans="38:44" x14ac:dyDescent="0.2">
      <c r="AL416" s="61"/>
      <c r="AM416" s="61"/>
      <c r="AN416" s="61"/>
      <c r="AO416" s="61"/>
      <c r="AP416" s="61"/>
      <c r="AQ416" s="61"/>
      <c r="AR416" s="61"/>
    </row>
    <row r="417" spans="38:44" x14ac:dyDescent="0.2">
      <c r="AL417" s="61"/>
      <c r="AM417" s="61"/>
      <c r="AN417" s="61"/>
      <c r="AO417" s="61"/>
      <c r="AP417" s="61"/>
      <c r="AQ417" s="61"/>
      <c r="AR417" s="61"/>
    </row>
    <row r="418" spans="38:44" x14ac:dyDescent="0.2">
      <c r="AL418" s="61"/>
      <c r="AM418" s="61"/>
      <c r="AN418" s="61"/>
      <c r="AO418" s="61"/>
      <c r="AP418" s="61"/>
      <c r="AQ418" s="61"/>
      <c r="AR418" s="61"/>
    </row>
    <row r="419" spans="38:44" x14ac:dyDescent="0.2">
      <c r="AL419" s="61"/>
      <c r="AM419" s="61"/>
      <c r="AN419" s="61"/>
      <c r="AO419" s="61"/>
      <c r="AP419" s="61"/>
      <c r="AQ419" s="61"/>
      <c r="AR419" s="61"/>
    </row>
    <row r="420" spans="38:44" x14ac:dyDescent="0.2">
      <c r="AL420" s="61"/>
      <c r="AM420" s="61"/>
      <c r="AN420" s="61"/>
      <c r="AO420" s="61"/>
      <c r="AP420" s="61"/>
      <c r="AQ420" s="61"/>
      <c r="AR420" s="61"/>
    </row>
    <row r="421" spans="38:44" x14ac:dyDescent="0.2">
      <c r="AL421" s="61"/>
      <c r="AM421" s="61"/>
      <c r="AN421" s="61"/>
      <c r="AO421" s="61"/>
      <c r="AP421" s="61"/>
      <c r="AQ421" s="61"/>
      <c r="AR421" s="61"/>
    </row>
    <row r="422" spans="38:44" x14ac:dyDescent="0.2">
      <c r="AL422" s="61"/>
      <c r="AM422" s="61"/>
      <c r="AN422" s="61"/>
      <c r="AO422" s="61"/>
      <c r="AP422" s="61"/>
      <c r="AQ422" s="61"/>
      <c r="AR422" s="61"/>
    </row>
    <row r="423" spans="38:44" x14ac:dyDescent="0.2">
      <c r="AL423" s="61"/>
      <c r="AM423" s="61"/>
      <c r="AN423" s="61"/>
      <c r="AO423" s="61"/>
      <c r="AP423" s="61"/>
      <c r="AQ423" s="61"/>
      <c r="AR423" s="61"/>
    </row>
    <row r="424" spans="38:44" x14ac:dyDescent="0.2">
      <c r="AL424" s="61"/>
      <c r="AM424" s="61"/>
      <c r="AN424" s="61"/>
      <c r="AO424" s="61"/>
      <c r="AP424" s="61"/>
      <c r="AQ424" s="61"/>
      <c r="AR424" s="61"/>
    </row>
    <row r="425" spans="38:44" x14ac:dyDescent="0.2">
      <c r="AL425" s="61"/>
      <c r="AM425" s="61"/>
      <c r="AN425" s="61"/>
      <c r="AO425" s="61"/>
      <c r="AP425" s="61"/>
      <c r="AQ425" s="61"/>
      <c r="AR425" s="61"/>
    </row>
    <row r="426" spans="38:44" x14ac:dyDescent="0.2">
      <c r="AL426" s="61"/>
      <c r="AM426" s="61"/>
      <c r="AN426" s="61"/>
      <c r="AO426" s="61"/>
      <c r="AP426" s="61"/>
      <c r="AQ426" s="61"/>
      <c r="AR426" s="61"/>
    </row>
    <row r="427" spans="38:44" x14ac:dyDescent="0.2">
      <c r="AL427" s="61"/>
      <c r="AM427" s="61"/>
      <c r="AN427" s="61"/>
      <c r="AO427" s="61"/>
      <c r="AP427" s="61"/>
      <c r="AQ427" s="61"/>
      <c r="AR427" s="61"/>
    </row>
    <row r="428" spans="38:44" x14ac:dyDescent="0.2">
      <c r="AL428" s="61"/>
      <c r="AM428" s="61"/>
      <c r="AN428" s="61"/>
      <c r="AO428" s="61"/>
      <c r="AP428" s="61"/>
      <c r="AQ428" s="61"/>
      <c r="AR428" s="61"/>
    </row>
    <row r="429" spans="38:44" x14ac:dyDescent="0.2">
      <c r="AL429" s="61"/>
      <c r="AM429" s="61"/>
      <c r="AN429" s="61"/>
      <c r="AO429" s="61"/>
      <c r="AP429" s="61"/>
      <c r="AQ429" s="61"/>
      <c r="AR429" s="61"/>
    </row>
    <row r="430" spans="38:44" x14ac:dyDescent="0.2">
      <c r="AL430" s="61"/>
      <c r="AM430" s="61"/>
      <c r="AN430" s="61"/>
      <c r="AO430" s="61"/>
      <c r="AP430" s="61"/>
      <c r="AQ430" s="61"/>
      <c r="AR430" s="61"/>
    </row>
    <row r="431" spans="38:44" x14ac:dyDescent="0.2">
      <c r="AL431" s="61"/>
      <c r="AM431" s="61"/>
      <c r="AN431" s="61"/>
      <c r="AO431" s="61"/>
      <c r="AP431" s="61"/>
      <c r="AQ431" s="61"/>
      <c r="AR431" s="61"/>
    </row>
    <row r="432" spans="38:44" x14ac:dyDescent="0.2">
      <c r="AL432" s="61"/>
      <c r="AM432" s="61"/>
      <c r="AN432" s="61"/>
      <c r="AO432" s="61"/>
      <c r="AP432" s="61"/>
      <c r="AQ432" s="61"/>
      <c r="AR432" s="61"/>
    </row>
    <row r="433" spans="38:44" x14ac:dyDescent="0.2">
      <c r="AL433" s="61"/>
      <c r="AM433" s="61"/>
      <c r="AN433" s="61"/>
      <c r="AO433" s="61"/>
      <c r="AP433" s="61"/>
      <c r="AQ433" s="61"/>
      <c r="AR433" s="61"/>
    </row>
    <row r="434" spans="38:44" x14ac:dyDescent="0.2">
      <c r="AL434" s="61"/>
      <c r="AM434" s="61"/>
      <c r="AN434" s="61"/>
      <c r="AO434" s="61"/>
      <c r="AP434" s="61"/>
      <c r="AQ434" s="61"/>
      <c r="AR434" s="61"/>
    </row>
    <row r="435" spans="38:44" x14ac:dyDescent="0.2">
      <c r="AL435" s="61"/>
      <c r="AM435" s="61"/>
      <c r="AN435" s="61"/>
      <c r="AO435" s="61"/>
      <c r="AP435" s="61"/>
      <c r="AQ435" s="61"/>
      <c r="AR435" s="61"/>
    </row>
    <row r="436" spans="38:44" x14ac:dyDescent="0.2">
      <c r="AL436" s="61"/>
      <c r="AM436" s="61"/>
      <c r="AN436" s="61"/>
      <c r="AO436" s="61"/>
      <c r="AP436" s="61"/>
      <c r="AQ436" s="61"/>
      <c r="AR436" s="61"/>
    </row>
    <row r="437" spans="38:44" x14ac:dyDescent="0.2">
      <c r="AL437" s="61"/>
      <c r="AM437" s="61"/>
      <c r="AN437" s="61"/>
      <c r="AO437" s="61"/>
      <c r="AP437" s="61"/>
      <c r="AQ437" s="61"/>
      <c r="AR437" s="61"/>
    </row>
    <row r="438" spans="38:44" x14ac:dyDescent="0.2">
      <c r="AL438" s="61"/>
      <c r="AM438" s="61"/>
      <c r="AN438" s="61"/>
      <c r="AO438" s="61"/>
      <c r="AP438" s="61"/>
      <c r="AQ438" s="61"/>
      <c r="AR438" s="61"/>
    </row>
    <row r="439" spans="38:44" x14ac:dyDescent="0.2">
      <c r="AL439" s="61"/>
      <c r="AM439" s="61"/>
      <c r="AN439" s="61"/>
      <c r="AO439" s="61"/>
      <c r="AP439" s="61"/>
      <c r="AQ439" s="61"/>
      <c r="AR439" s="61"/>
    </row>
    <row r="440" spans="38:44" x14ac:dyDescent="0.2">
      <c r="AL440" s="61"/>
      <c r="AM440" s="61"/>
      <c r="AN440" s="61"/>
      <c r="AO440" s="61"/>
      <c r="AP440" s="61"/>
      <c r="AQ440" s="61"/>
      <c r="AR440" s="61"/>
    </row>
    <row r="441" spans="38:44" x14ac:dyDescent="0.2">
      <c r="AL441" s="61"/>
      <c r="AM441" s="61"/>
      <c r="AN441" s="61"/>
      <c r="AO441" s="61"/>
      <c r="AP441" s="61"/>
      <c r="AQ441" s="61"/>
      <c r="AR441" s="61"/>
    </row>
    <row r="442" spans="38:44" x14ac:dyDescent="0.2">
      <c r="AL442" s="61"/>
      <c r="AM442" s="61"/>
      <c r="AN442" s="61"/>
      <c r="AO442" s="61"/>
      <c r="AP442" s="61"/>
      <c r="AQ442" s="61"/>
      <c r="AR442" s="61"/>
    </row>
    <row r="443" spans="38:44" x14ac:dyDescent="0.2">
      <c r="AL443" s="61"/>
      <c r="AM443" s="61"/>
      <c r="AN443" s="61"/>
      <c r="AO443" s="61"/>
      <c r="AP443" s="61"/>
      <c r="AQ443" s="61"/>
      <c r="AR443" s="61"/>
    </row>
    <row r="444" spans="38:44" x14ac:dyDescent="0.2">
      <c r="AL444" s="61"/>
      <c r="AM444" s="61"/>
      <c r="AN444" s="61"/>
      <c r="AO444" s="61"/>
      <c r="AP444" s="61"/>
      <c r="AQ444" s="61"/>
      <c r="AR444" s="61"/>
    </row>
    <row r="445" spans="38:44" x14ac:dyDescent="0.2">
      <c r="AL445" s="61"/>
      <c r="AM445" s="61"/>
      <c r="AN445" s="61"/>
      <c r="AO445" s="61"/>
      <c r="AP445" s="61"/>
      <c r="AQ445" s="61"/>
      <c r="AR445" s="61"/>
    </row>
    <row r="446" spans="38:44" x14ac:dyDescent="0.2">
      <c r="AL446" s="61"/>
      <c r="AM446" s="61"/>
      <c r="AN446" s="61"/>
      <c r="AO446" s="61"/>
      <c r="AP446" s="61"/>
      <c r="AQ446" s="61"/>
      <c r="AR446" s="61"/>
    </row>
    <row r="447" spans="38:44" x14ac:dyDescent="0.2">
      <c r="AL447" s="61"/>
      <c r="AM447" s="61"/>
      <c r="AN447" s="61"/>
      <c r="AO447" s="61"/>
      <c r="AP447" s="61"/>
      <c r="AQ447" s="61"/>
      <c r="AR447" s="61"/>
    </row>
    <row r="448" spans="38:44" x14ac:dyDescent="0.2">
      <c r="AL448" s="61"/>
      <c r="AM448" s="61"/>
      <c r="AN448" s="61"/>
      <c r="AO448" s="61"/>
      <c r="AP448" s="61"/>
      <c r="AQ448" s="61"/>
      <c r="AR448" s="61"/>
    </row>
    <row r="449" spans="38:44" x14ac:dyDescent="0.2">
      <c r="AL449" s="61"/>
      <c r="AM449" s="61"/>
      <c r="AN449" s="61"/>
      <c r="AO449" s="61"/>
      <c r="AP449" s="61"/>
      <c r="AQ449" s="61"/>
      <c r="AR449" s="61"/>
    </row>
    <row r="450" spans="38:44" x14ac:dyDescent="0.2">
      <c r="AL450" s="61"/>
      <c r="AM450" s="61"/>
      <c r="AN450" s="61"/>
      <c r="AO450" s="61"/>
      <c r="AP450" s="61"/>
      <c r="AQ450" s="61"/>
      <c r="AR450" s="61"/>
    </row>
    <row r="451" spans="38:44" x14ac:dyDescent="0.2">
      <c r="AL451" s="61"/>
      <c r="AM451" s="61"/>
      <c r="AN451" s="61"/>
      <c r="AO451" s="61"/>
      <c r="AP451" s="61"/>
      <c r="AQ451" s="61"/>
      <c r="AR451" s="61"/>
    </row>
    <row r="452" spans="38:44" x14ac:dyDescent="0.2">
      <c r="AL452" s="61"/>
      <c r="AM452" s="61"/>
      <c r="AN452" s="61"/>
      <c r="AO452" s="61"/>
      <c r="AP452" s="61"/>
      <c r="AQ452" s="61"/>
      <c r="AR452" s="61"/>
    </row>
    <row r="453" spans="38:44" x14ac:dyDescent="0.2">
      <c r="AL453" s="61"/>
      <c r="AM453" s="61"/>
      <c r="AN453" s="61"/>
      <c r="AO453" s="61"/>
      <c r="AP453" s="61"/>
      <c r="AQ453" s="61"/>
      <c r="AR453" s="61"/>
    </row>
    <row r="454" spans="38:44" x14ac:dyDescent="0.2">
      <c r="AL454" s="61"/>
      <c r="AM454" s="61"/>
      <c r="AN454" s="61"/>
      <c r="AO454" s="61"/>
      <c r="AP454" s="61"/>
      <c r="AQ454" s="61"/>
      <c r="AR454" s="61"/>
    </row>
    <row r="455" spans="38:44" x14ac:dyDescent="0.2">
      <c r="AL455" s="61"/>
      <c r="AM455" s="61"/>
      <c r="AN455" s="61"/>
      <c r="AO455" s="61"/>
      <c r="AP455" s="61"/>
      <c r="AQ455" s="61"/>
      <c r="AR455" s="61"/>
    </row>
    <row r="456" spans="38:44" x14ac:dyDescent="0.2">
      <c r="AL456" s="61"/>
      <c r="AM456" s="61"/>
      <c r="AN456" s="61"/>
      <c r="AO456" s="61"/>
      <c r="AP456" s="61"/>
      <c r="AQ456" s="61"/>
      <c r="AR456" s="61"/>
    </row>
    <row r="457" spans="38:44" x14ac:dyDescent="0.2">
      <c r="AL457" s="61"/>
      <c r="AM457" s="61"/>
      <c r="AN457" s="61"/>
      <c r="AO457" s="61"/>
      <c r="AP457" s="61"/>
      <c r="AQ457" s="61"/>
      <c r="AR457" s="61"/>
    </row>
    <row r="458" spans="38:44" x14ac:dyDescent="0.2">
      <c r="AL458" s="61"/>
      <c r="AM458" s="61"/>
      <c r="AN458" s="61"/>
      <c r="AO458" s="61"/>
      <c r="AP458" s="61"/>
      <c r="AQ458" s="61"/>
      <c r="AR458" s="61"/>
    </row>
    <row r="459" spans="38:44" x14ac:dyDescent="0.2">
      <c r="AL459" s="61"/>
      <c r="AM459" s="61"/>
      <c r="AN459" s="61"/>
      <c r="AO459" s="61"/>
      <c r="AP459" s="61"/>
      <c r="AQ459" s="61"/>
      <c r="AR459" s="61"/>
    </row>
    <row r="460" spans="38:44" x14ac:dyDescent="0.2">
      <c r="AL460" s="61"/>
      <c r="AM460" s="61"/>
      <c r="AN460" s="61"/>
      <c r="AO460" s="61"/>
      <c r="AP460" s="61"/>
      <c r="AQ460" s="61"/>
      <c r="AR460" s="61"/>
    </row>
    <row r="461" spans="38:44" x14ac:dyDescent="0.2">
      <c r="AL461" s="61"/>
      <c r="AM461" s="61"/>
      <c r="AN461" s="61"/>
      <c r="AO461" s="61"/>
      <c r="AP461" s="61"/>
      <c r="AQ461" s="61"/>
      <c r="AR461" s="61"/>
    </row>
    <row r="462" spans="38:44" x14ac:dyDescent="0.2">
      <c r="AL462" s="61"/>
      <c r="AM462" s="61"/>
      <c r="AN462" s="61"/>
      <c r="AO462" s="61"/>
      <c r="AP462" s="61"/>
      <c r="AQ462" s="61"/>
      <c r="AR462" s="61"/>
    </row>
    <row r="463" spans="38:44" x14ac:dyDescent="0.2">
      <c r="AL463" s="61"/>
      <c r="AM463" s="61"/>
      <c r="AN463" s="61"/>
      <c r="AO463" s="61"/>
      <c r="AP463" s="61"/>
      <c r="AQ463" s="61"/>
      <c r="AR463" s="61"/>
    </row>
    <row r="464" spans="38:44" x14ac:dyDescent="0.2">
      <c r="AL464" s="61"/>
      <c r="AM464" s="61"/>
      <c r="AN464" s="61"/>
      <c r="AO464" s="61"/>
      <c r="AP464" s="61"/>
      <c r="AQ464" s="61"/>
      <c r="AR464" s="61"/>
    </row>
    <row r="465" spans="38:44" x14ac:dyDescent="0.2">
      <c r="AL465" s="61"/>
      <c r="AM465" s="61"/>
      <c r="AN465" s="61"/>
      <c r="AO465" s="61"/>
      <c r="AP465" s="61"/>
      <c r="AQ465" s="61"/>
      <c r="AR465" s="61"/>
    </row>
    <row r="466" spans="38:44" x14ac:dyDescent="0.2">
      <c r="AL466" s="61"/>
      <c r="AM466" s="61"/>
      <c r="AN466" s="61"/>
      <c r="AO466" s="61"/>
      <c r="AP466" s="61"/>
      <c r="AQ466" s="61"/>
      <c r="AR466" s="61"/>
    </row>
    <row r="467" spans="38:44" x14ac:dyDescent="0.2">
      <c r="AL467" s="61"/>
      <c r="AM467" s="61"/>
      <c r="AN467" s="61"/>
      <c r="AO467" s="61"/>
      <c r="AP467" s="61"/>
      <c r="AQ467" s="61"/>
      <c r="AR467" s="61"/>
    </row>
    <row r="468" spans="38:44" x14ac:dyDescent="0.2">
      <c r="AL468" s="61"/>
      <c r="AM468" s="61"/>
      <c r="AN468" s="61"/>
      <c r="AO468" s="61"/>
      <c r="AP468" s="61"/>
      <c r="AQ468" s="61"/>
      <c r="AR468" s="61"/>
    </row>
    <row r="469" spans="38:44" x14ac:dyDescent="0.2">
      <c r="AL469" s="61"/>
      <c r="AM469" s="61"/>
      <c r="AN469" s="61"/>
      <c r="AO469" s="61"/>
      <c r="AP469" s="61"/>
      <c r="AQ469" s="61"/>
      <c r="AR469" s="61"/>
    </row>
    <row r="470" spans="38:44" x14ac:dyDescent="0.2">
      <c r="AL470" s="61"/>
      <c r="AM470" s="61"/>
      <c r="AN470" s="61"/>
      <c r="AO470" s="61"/>
      <c r="AP470" s="61"/>
      <c r="AQ470" s="61"/>
      <c r="AR470" s="61"/>
    </row>
    <row r="471" spans="38:44" x14ac:dyDescent="0.2">
      <c r="AL471" s="61"/>
      <c r="AM471" s="61"/>
      <c r="AN471" s="61"/>
      <c r="AO471" s="61"/>
      <c r="AP471" s="61"/>
      <c r="AQ471" s="61"/>
      <c r="AR471" s="61"/>
    </row>
    <row r="472" spans="38:44" x14ac:dyDescent="0.2">
      <c r="AL472" s="61"/>
      <c r="AM472" s="61"/>
      <c r="AN472" s="61"/>
      <c r="AO472" s="61"/>
      <c r="AP472" s="61"/>
      <c r="AQ472" s="61"/>
      <c r="AR472" s="61"/>
    </row>
    <row r="473" spans="38:44" x14ac:dyDescent="0.2">
      <c r="AL473" s="61"/>
      <c r="AM473" s="61"/>
      <c r="AN473" s="61"/>
      <c r="AO473" s="61"/>
      <c r="AP473" s="61"/>
      <c r="AQ473" s="61"/>
      <c r="AR473" s="61"/>
    </row>
    <row r="474" spans="38:44" x14ac:dyDescent="0.2">
      <c r="AL474" s="61"/>
      <c r="AM474" s="61"/>
      <c r="AN474" s="61"/>
      <c r="AO474" s="61"/>
      <c r="AP474" s="61"/>
      <c r="AQ474" s="61"/>
      <c r="AR474" s="61"/>
    </row>
    <row r="475" spans="38:44" x14ac:dyDescent="0.2">
      <c r="AL475" s="61"/>
      <c r="AM475" s="61"/>
      <c r="AN475" s="61"/>
      <c r="AO475" s="61"/>
      <c r="AP475" s="61"/>
      <c r="AQ475" s="61"/>
      <c r="AR475" s="61"/>
    </row>
    <row r="476" spans="38:44" x14ac:dyDescent="0.2">
      <c r="AL476" s="61"/>
      <c r="AM476" s="61"/>
      <c r="AN476" s="61"/>
      <c r="AO476" s="61"/>
      <c r="AP476" s="61"/>
      <c r="AQ476" s="61"/>
      <c r="AR476" s="61"/>
    </row>
    <row r="477" spans="38:44" x14ac:dyDescent="0.2">
      <c r="AL477" s="61"/>
      <c r="AM477" s="61"/>
      <c r="AN477" s="61"/>
      <c r="AO477" s="61"/>
      <c r="AP477" s="61"/>
      <c r="AQ477" s="61"/>
      <c r="AR477" s="61"/>
    </row>
    <row r="478" spans="38:44" x14ac:dyDescent="0.2">
      <c r="AL478" s="61"/>
      <c r="AM478" s="61"/>
      <c r="AN478" s="61"/>
      <c r="AO478" s="61"/>
      <c r="AP478" s="61"/>
      <c r="AQ478" s="61"/>
      <c r="AR478" s="61"/>
    </row>
    <row r="479" spans="38:44" x14ac:dyDescent="0.2">
      <c r="AL479" s="61"/>
      <c r="AM479" s="61"/>
      <c r="AN479" s="61"/>
      <c r="AO479" s="61"/>
      <c r="AP479" s="61"/>
      <c r="AQ479" s="61"/>
      <c r="AR479" s="61"/>
    </row>
    <row r="480" spans="38:44" x14ac:dyDescent="0.2">
      <c r="AL480" s="61"/>
      <c r="AM480" s="61"/>
      <c r="AN480" s="61"/>
      <c r="AO480" s="61"/>
      <c r="AP480" s="61"/>
      <c r="AQ480" s="61"/>
      <c r="AR480" s="61"/>
    </row>
    <row r="481" spans="38:44" x14ac:dyDescent="0.2">
      <c r="AL481" s="61"/>
      <c r="AM481" s="61"/>
      <c r="AN481" s="61"/>
      <c r="AO481" s="61"/>
      <c r="AP481" s="61"/>
      <c r="AQ481" s="61"/>
      <c r="AR481" s="61"/>
    </row>
    <row r="482" spans="38:44" x14ac:dyDescent="0.2">
      <c r="AL482" s="61"/>
      <c r="AM482" s="61"/>
      <c r="AN482" s="61"/>
      <c r="AO482" s="61"/>
      <c r="AP482" s="61"/>
      <c r="AQ482" s="61"/>
      <c r="AR482" s="61"/>
    </row>
    <row r="483" spans="38:44" x14ac:dyDescent="0.2">
      <c r="AL483" s="61"/>
      <c r="AM483" s="61"/>
      <c r="AN483" s="61"/>
      <c r="AO483" s="61"/>
      <c r="AP483" s="61"/>
      <c r="AQ483" s="61"/>
      <c r="AR483" s="61"/>
    </row>
    <row r="484" spans="38:44" x14ac:dyDescent="0.2">
      <c r="AL484" s="61"/>
      <c r="AM484" s="61"/>
      <c r="AN484" s="61"/>
      <c r="AO484" s="61"/>
      <c r="AP484" s="61"/>
      <c r="AQ484" s="61"/>
      <c r="AR484" s="61"/>
    </row>
    <row r="485" spans="38:44" x14ac:dyDescent="0.2">
      <c r="AL485" s="61"/>
      <c r="AM485" s="61"/>
      <c r="AN485" s="61"/>
      <c r="AO485" s="61"/>
      <c r="AP485" s="61"/>
      <c r="AQ485" s="61"/>
      <c r="AR485" s="61"/>
    </row>
    <row r="486" spans="38:44" x14ac:dyDescent="0.2">
      <c r="AL486" s="61"/>
      <c r="AM486" s="61"/>
      <c r="AN486" s="61"/>
      <c r="AO486" s="61"/>
      <c r="AP486" s="61"/>
      <c r="AQ486" s="61"/>
      <c r="AR486" s="61"/>
    </row>
    <row r="487" spans="38:44" x14ac:dyDescent="0.2">
      <c r="AL487" s="61"/>
      <c r="AM487" s="61"/>
      <c r="AN487" s="61"/>
      <c r="AO487" s="61"/>
      <c r="AP487" s="61"/>
      <c r="AQ487" s="61"/>
      <c r="AR487" s="61"/>
    </row>
    <row r="488" spans="38:44" x14ac:dyDescent="0.2">
      <c r="AL488" s="61"/>
      <c r="AM488" s="61"/>
      <c r="AN488" s="61"/>
      <c r="AO488" s="61"/>
      <c r="AP488" s="61"/>
      <c r="AQ488" s="61"/>
      <c r="AR488" s="61"/>
    </row>
    <row r="489" spans="38:44" x14ac:dyDescent="0.2">
      <c r="AL489" s="61"/>
      <c r="AM489" s="61"/>
      <c r="AN489" s="61"/>
      <c r="AO489" s="61"/>
      <c r="AP489" s="61"/>
      <c r="AQ489" s="61"/>
      <c r="AR489" s="61"/>
    </row>
    <row r="490" spans="38:44" x14ac:dyDescent="0.2">
      <c r="AL490" s="61"/>
      <c r="AM490" s="61"/>
      <c r="AN490" s="61"/>
      <c r="AO490" s="61"/>
      <c r="AP490" s="61"/>
      <c r="AQ490" s="61"/>
      <c r="AR490" s="61"/>
    </row>
    <row r="491" spans="38:44" x14ac:dyDescent="0.2">
      <c r="AL491" s="61"/>
      <c r="AM491" s="61"/>
      <c r="AN491" s="61"/>
      <c r="AO491" s="61"/>
      <c r="AP491" s="61"/>
      <c r="AQ491" s="61"/>
      <c r="AR491" s="61"/>
    </row>
    <row r="492" spans="38:44" x14ac:dyDescent="0.2">
      <c r="AL492" s="61"/>
      <c r="AM492" s="61"/>
      <c r="AN492" s="61"/>
      <c r="AO492" s="61"/>
      <c r="AP492" s="61"/>
      <c r="AQ492" s="61"/>
      <c r="AR492" s="61"/>
    </row>
    <row r="493" spans="38:44" x14ac:dyDescent="0.2">
      <c r="AL493" s="61"/>
      <c r="AM493" s="61"/>
      <c r="AN493" s="61"/>
      <c r="AO493" s="61"/>
      <c r="AP493" s="61"/>
      <c r="AQ493" s="61"/>
      <c r="AR493" s="61"/>
    </row>
    <row r="494" spans="38:44" x14ac:dyDescent="0.2">
      <c r="AL494" s="61"/>
      <c r="AM494" s="61"/>
      <c r="AN494" s="61"/>
      <c r="AO494" s="61"/>
      <c r="AP494" s="61"/>
      <c r="AQ494" s="61"/>
      <c r="AR494" s="61"/>
    </row>
    <row r="495" spans="38:44" x14ac:dyDescent="0.2">
      <c r="AL495" s="61"/>
      <c r="AM495" s="61"/>
      <c r="AN495" s="61"/>
      <c r="AO495" s="61"/>
      <c r="AP495" s="61"/>
      <c r="AQ495" s="61"/>
      <c r="AR495" s="61"/>
    </row>
    <row r="496" spans="38:44" x14ac:dyDescent="0.2">
      <c r="AL496" s="61"/>
      <c r="AM496" s="61"/>
      <c r="AN496" s="61"/>
      <c r="AO496" s="61"/>
      <c r="AP496" s="61"/>
      <c r="AQ496" s="61"/>
      <c r="AR496" s="61"/>
    </row>
    <row r="497" spans="38:44" x14ac:dyDescent="0.2">
      <c r="AL497" s="61"/>
      <c r="AM497" s="61"/>
      <c r="AN497" s="61"/>
      <c r="AO497" s="61"/>
      <c r="AP497" s="61"/>
      <c r="AQ497" s="61"/>
      <c r="AR497" s="61"/>
    </row>
    <row r="498" spans="38:44" x14ac:dyDescent="0.2">
      <c r="AL498" s="61"/>
      <c r="AM498" s="61"/>
      <c r="AN498" s="61"/>
      <c r="AO498" s="61"/>
      <c r="AP498" s="61"/>
      <c r="AQ498" s="61"/>
      <c r="AR498" s="61"/>
    </row>
    <row r="499" spans="38:44" x14ac:dyDescent="0.2">
      <c r="AL499" s="61"/>
      <c r="AM499" s="61"/>
      <c r="AN499" s="61"/>
      <c r="AO499" s="61"/>
      <c r="AP499" s="61"/>
      <c r="AQ499" s="61"/>
      <c r="AR499" s="61"/>
    </row>
    <row r="500" spans="38:44" x14ac:dyDescent="0.2">
      <c r="AL500" s="61"/>
      <c r="AM500" s="61"/>
      <c r="AN500" s="61"/>
      <c r="AO500" s="61"/>
      <c r="AP500" s="61"/>
      <c r="AQ500" s="61"/>
      <c r="AR500" s="61"/>
    </row>
    <row r="501" spans="38:44" x14ac:dyDescent="0.2">
      <c r="AL501" s="61"/>
      <c r="AM501" s="61"/>
      <c r="AN501" s="61"/>
      <c r="AO501" s="61"/>
      <c r="AP501" s="61"/>
      <c r="AQ501" s="61"/>
      <c r="AR501" s="61"/>
    </row>
    <row r="502" spans="38:44" x14ac:dyDescent="0.2">
      <c r="AL502" s="61"/>
      <c r="AM502" s="61"/>
      <c r="AN502" s="61"/>
      <c r="AO502" s="61"/>
      <c r="AP502" s="61"/>
      <c r="AQ502" s="61"/>
      <c r="AR502" s="61"/>
    </row>
    <row r="503" spans="38:44" x14ac:dyDescent="0.2">
      <c r="AL503" s="61"/>
      <c r="AM503" s="61"/>
      <c r="AN503" s="61"/>
      <c r="AO503" s="61"/>
      <c r="AP503" s="61"/>
      <c r="AQ503" s="61"/>
      <c r="AR503" s="61"/>
    </row>
    <row r="504" spans="38:44" x14ac:dyDescent="0.2">
      <c r="AL504" s="61"/>
      <c r="AM504" s="61"/>
      <c r="AN504" s="61"/>
      <c r="AO504" s="61"/>
      <c r="AP504" s="61"/>
      <c r="AQ504" s="61"/>
      <c r="AR504" s="61"/>
    </row>
    <row r="505" spans="38:44" x14ac:dyDescent="0.2">
      <c r="AL505" s="61"/>
      <c r="AM505" s="61"/>
      <c r="AN505" s="61"/>
      <c r="AO505" s="61"/>
      <c r="AP505" s="61"/>
      <c r="AQ505" s="61"/>
      <c r="AR505" s="61"/>
    </row>
    <row r="506" spans="38:44" x14ac:dyDescent="0.2">
      <c r="AL506" s="61"/>
      <c r="AM506" s="61"/>
      <c r="AN506" s="61"/>
      <c r="AO506" s="61"/>
      <c r="AP506" s="61"/>
      <c r="AQ506" s="61"/>
      <c r="AR506" s="61"/>
    </row>
    <row r="507" spans="38:44" x14ac:dyDescent="0.2">
      <c r="AL507" s="61"/>
      <c r="AM507" s="61"/>
      <c r="AN507" s="61"/>
      <c r="AO507" s="61"/>
      <c r="AP507" s="61"/>
      <c r="AQ507" s="61"/>
      <c r="AR507" s="61"/>
    </row>
    <row r="508" spans="38:44" x14ac:dyDescent="0.2">
      <c r="AL508" s="61"/>
      <c r="AM508" s="61"/>
      <c r="AN508" s="61"/>
      <c r="AO508" s="61"/>
      <c r="AP508" s="61"/>
      <c r="AQ508" s="61"/>
      <c r="AR508" s="61"/>
    </row>
    <row r="509" spans="38:44" x14ac:dyDescent="0.2">
      <c r="AL509" s="61"/>
      <c r="AM509" s="61"/>
      <c r="AN509" s="61"/>
      <c r="AO509" s="61"/>
      <c r="AP509" s="61"/>
      <c r="AQ509" s="61"/>
      <c r="AR509" s="61"/>
    </row>
    <row r="510" spans="38:44" x14ac:dyDescent="0.2">
      <c r="AL510" s="61"/>
      <c r="AM510" s="61"/>
      <c r="AN510" s="61"/>
      <c r="AO510" s="61"/>
      <c r="AP510" s="61"/>
      <c r="AQ510" s="61"/>
      <c r="AR510" s="61"/>
    </row>
    <row r="511" spans="38:44" x14ac:dyDescent="0.2">
      <c r="AL511" s="61"/>
      <c r="AM511" s="61"/>
      <c r="AN511" s="61"/>
      <c r="AO511" s="61"/>
      <c r="AP511" s="61"/>
      <c r="AQ511" s="61"/>
      <c r="AR511" s="61"/>
    </row>
    <row r="512" spans="38:44" x14ac:dyDescent="0.2">
      <c r="AL512" s="61"/>
      <c r="AM512" s="61"/>
      <c r="AN512" s="61"/>
      <c r="AO512" s="61"/>
      <c r="AP512" s="61"/>
      <c r="AQ512" s="61"/>
      <c r="AR512" s="61"/>
    </row>
    <row r="513" spans="38:44" x14ac:dyDescent="0.2">
      <c r="AL513" s="61"/>
      <c r="AM513" s="61"/>
      <c r="AN513" s="61"/>
      <c r="AO513" s="61"/>
      <c r="AP513" s="61"/>
      <c r="AQ513" s="61"/>
      <c r="AR513" s="61"/>
    </row>
    <row r="514" spans="38:44" x14ac:dyDescent="0.2">
      <c r="AL514" s="61"/>
      <c r="AM514" s="61"/>
      <c r="AN514" s="61"/>
      <c r="AO514" s="61"/>
      <c r="AP514" s="61"/>
      <c r="AQ514" s="61"/>
      <c r="AR514" s="61"/>
    </row>
    <row r="515" spans="38:44" x14ac:dyDescent="0.2">
      <c r="AL515" s="61"/>
      <c r="AM515" s="61"/>
      <c r="AN515" s="61"/>
      <c r="AO515" s="61"/>
      <c r="AP515" s="61"/>
      <c r="AQ515" s="61"/>
      <c r="AR515" s="61"/>
    </row>
    <row r="516" spans="38:44" x14ac:dyDescent="0.2">
      <c r="AL516" s="61"/>
      <c r="AM516" s="61"/>
      <c r="AN516" s="61"/>
      <c r="AO516" s="61"/>
      <c r="AP516" s="61"/>
      <c r="AQ516" s="61"/>
      <c r="AR516" s="61"/>
    </row>
    <row r="517" spans="38:44" x14ac:dyDescent="0.2">
      <c r="AL517" s="61"/>
      <c r="AM517" s="61"/>
      <c r="AN517" s="61"/>
      <c r="AO517" s="61"/>
      <c r="AP517" s="61"/>
      <c r="AQ517" s="61"/>
      <c r="AR517" s="61"/>
    </row>
    <row r="518" spans="38:44" x14ac:dyDescent="0.2">
      <c r="AL518" s="61"/>
      <c r="AM518" s="61"/>
      <c r="AN518" s="61"/>
      <c r="AO518" s="61"/>
      <c r="AP518" s="61"/>
      <c r="AQ518" s="61"/>
      <c r="AR518" s="61"/>
    </row>
    <row r="519" spans="38:44" x14ac:dyDescent="0.2">
      <c r="AL519" s="61"/>
      <c r="AM519" s="61"/>
      <c r="AN519" s="61"/>
      <c r="AO519" s="61"/>
      <c r="AP519" s="61"/>
      <c r="AQ519" s="61"/>
      <c r="AR519" s="61"/>
    </row>
    <row r="520" spans="38:44" x14ac:dyDescent="0.2">
      <c r="AL520" s="61"/>
      <c r="AM520" s="61"/>
      <c r="AN520" s="61"/>
      <c r="AO520" s="61"/>
      <c r="AP520" s="61"/>
      <c r="AQ520" s="61"/>
      <c r="AR520" s="61"/>
    </row>
    <row r="521" spans="38:44" x14ac:dyDescent="0.2">
      <c r="AL521" s="61"/>
      <c r="AM521" s="61"/>
      <c r="AN521" s="61"/>
      <c r="AO521" s="61"/>
      <c r="AP521" s="61"/>
      <c r="AQ521" s="61"/>
      <c r="AR521" s="61"/>
    </row>
    <row r="522" spans="38:44" x14ac:dyDescent="0.2">
      <c r="AL522" s="61"/>
      <c r="AM522" s="61"/>
      <c r="AN522" s="61"/>
      <c r="AO522" s="61"/>
      <c r="AP522" s="61"/>
      <c r="AQ522" s="61"/>
      <c r="AR522" s="61"/>
    </row>
    <row r="523" spans="38:44" x14ac:dyDescent="0.2">
      <c r="AL523" s="61"/>
      <c r="AM523" s="61"/>
      <c r="AN523" s="61"/>
      <c r="AO523" s="61"/>
      <c r="AP523" s="61"/>
      <c r="AQ523" s="61"/>
      <c r="AR523" s="61"/>
    </row>
    <row r="524" spans="38:44" x14ac:dyDescent="0.2">
      <c r="AL524" s="61"/>
      <c r="AM524" s="61"/>
      <c r="AN524" s="61"/>
      <c r="AO524" s="61"/>
      <c r="AP524" s="61"/>
      <c r="AQ524" s="61"/>
      <c r="AR524" s="61"/>
    </row>
    <row r="525" spans="38:44" x14ac:dyDescent="0.2">
      <c r="AL525" s="61"/>
      <c r="AM525" s="61"/>
      <c r="AN525" s="61"/>
      <c r="AO525" s="61"/>
      <c r="AP525" s="61"/>
      <c r="AQ525" s="61"/>
      <c r="AR525" s="61"/>
    </row>
    <row r="526" spans="38:44" x14ac:dyDescent="0.2">
      <c r="AL526" s="61"/>
      <c r="AM526" s="61"/>
      <c r="AN526" s="61"/>
      <c r="AO526" s="61"/>
      <c r="AP526" s="61"/>
      <c r="AQ526" s="61"/>
      <c r="AR526" s="61"/>
    </row>
    <row r="527" spans="38:44" x14ac:dyDescent="0.2">
      <c r="AL527" s="61"/>
      <c r="AM527" s="61"/>
      <c r="AN527" s="61"/>
      <c r="AO527" s="61"/>
      <c r="AP527" s="61"/>
      <c r="AQ527" s="61"/>
      <c r="AR527" s="61"/>
    </row>
    <row r="528" spans="38:44" x14ac:dyDescent="0.2">
      <c r="AL528" s="61"/>
      <c r="AM528" s="61"/>
      <c r="AN528" s="61"/>
      <c r="AO528" s="61"/>
      <c r="AP528" s="61"/>
      <c r="AQ528" s="61"/>
      <c r="AR528" s="61"/>
    </row>
    <row r="529" spans="38:44" x14ac:dyDescent="0.2">
      <c r="AL529" s="61"/>
      <c r="AM529" s="61"/>
      <c r="AN529" s="61"/>
      <c r="AO529" s="61"/>
      <c r="AP529" s="61"/>
      <c r="AQ529" s="61"/>
      <c r="AR529" s="61"/>
    </row>
    <row r="530" spans="38:44" x14ac:dyDescent="0.2">
      <c r="AL530" s="61"/>
      <c r="AM530" s="61"/>
      <c r="AN530" s="61"/>
      <c r="AO530" s="61"/>
      <c r="AP530" s="61"/>
      <c r="AQ530" s="61"/>
      <c r="AR530" s="61"/>
    </row>
    <row r="531" spans="38:44" x14ac:dyDescent="0.2">
      <c r="AL531" s="61"/>
      <c r="AM531" s="61"/>
      <c r="AN531" s="61"/>
      <c r="AO531" s="61"/>
      <c r="AP531" s="61"/>
      <c r="AQ531" s="61"/>
      <c r="AR531" s="61"/>
    </row>
    <row r="532" spans="38:44" x14ac:dyDescent="0.2">
      <c r="AL532" s="61"/>
      <c r="AM532" s="61"/>
      <c r="AN532" s="61"/>
      <c r="AO532" s="61"/>
      <c r="AP532" s="61"/>
      <c r="AQ532" s="61"/>
      <c r="AR532" s="61"/>
    </row>
    <row r="533" spans="38:44" x14ac:dyDescent="0.2">
      <c r="AL533" s="61"/>
      <c r="AM533" s="61"/>
      <c r="AN533" s="61"/>
      <c r="AO533" s="61"/>
      <c r="AP533" s="61"/>
      <c r="AQ533" s="61"/>
      <c r="AR533" s="61"/>
    </row>
    <row r="534" spans="38:44" x14ac:dyDescent="0.2">
      <c r="AL534" s="61"/>
      <c r="AM534" s="61"/>
      <c r="AN534" s="61"/>
      <c r="AO534" s="61"/>
      <c r="AP534" s="61"/>
      <c r="AQ534" s="61"/>
      <c r="AR534" s="61"/>
    </row>
    <row r="535" spans="38:44" x14ac:dyDescent="0.2">
      <c r="AL535" s="61"/>
      <c r="AM535" s="61"/>
      <c r="AN535" s="61"/>
      <c r="AO535" s="61"/>
      <c r="AP535" s="61"/>
      <c r="AQ535" s="61"/>
      <c r="AR535" s="61"/>
    </row>
    <row r="536" spans="38:44" x14ac:dyDescent="0.2">
      <c r="AL536" s="61"/>
      <c r="AM536" s="61"/>
      <c r="AN536" s="61"/>
      <c r="AO536" s="61"/>
      <c r="AP536" s="61"/>
      <c r="AQ536" s="61"/>
      <c r="AR536" s="61"/>
    </row>
    <row r="537" spans="38:44" x14ac:dyDescent="0.2">
      <c r="AL537" s="61"/>
      <c r="AM537" s="61"/>
      <c r="AN537" s="61"/>
      <c r="AO537" s="61"/>
      <c r="AP537" s="61"/>
      <c r="AQ537" s="61"/>
      <c r="AR537" s="61"/>
    </row>
    <row r="538" spans="38:44" x14ac:dyDescent="0.2">
      <c r="AL538" s="61"/>
      <c r="AM538" s="61"/>
      <c r="AN538" s="61"/>
      <c r="AO538" s="61"/>
      <c r="AP538" s="61"/>
      <c r="AQ538" s="61"/>
      <c r="AR538" s="61"/>
    </row>
    <row r="539" spans="38:44" x14ac:dyDescent="0.2">
      <c r="AL539" s="61"/>
      <c r="AM539" s="61"/>
      <c r="AN539" s="61"/>
      <c r="AO539" s="61"/>
      <c r="AP539" s="61"/>
      <c r="AQ539" s="61"/>
      <c r="AR539" s="61"/>
    </row>
    <row r="540" spans="38:44" x14ac:dyDescent="0.2">
      <c r="AL540" s="61"/>
      <c r="AM540" s="61"/>
      <c r="AN540" s="61"/>
      <c r="AO540" s="61"/>
      <c r="AP540" s="61"/>
      <c r="AQ540" s="61"/>
      <c r="AR540" s="61"/>
    </row>
    <row r="541" spans="38:44" x14ac:dyDescent="0.2">
      <c r="AL541" s="61"/>
      <c r="AM541" s="61"/>
      <c r="AN541" s="61"/>
      <c r="AO541" s="61"/>
      <c r="AP541" s="61"/>
      <c r="AQ541" s="61"/>
      <c r="AR541" s="61"/>
    </row>
    <row r="542" spans="38:44" x14ac:dyDescent="0.2">
      <c r="AL542" s="61"/>
      <c r="AM542" s="61"/>
      <c r="AN542" s="61"/>
      <c r="AO542" s="61"/>
      <c r="AP542" s="61"/>
      <c r="AQ542" s="61"/>
      <c r="AR542" s="61"/>
    </row>
    <row r="543" spans="38:44" x14ac:dyDescent="0.2">
      <c r="AL543" s="61"/>
      <c r="AM543" s="61"/>
      <c r="AN543" s="61"/>
      <c r="AO543" s="61"/>
      <c r="AP543" s="61"/>
      <c r="AQ543" s="61"/>
      <c r="AR543" s="61"/>
    </row>
    <row r="544" spans="38:44" x14ac:dyDescent="0.2">
      <c r="AL544" s="61"/>
      <c r="AM544" s="61"/>
      <c r="AN544" s="61"/>
      <c r="AO544" s="61"/>
      <c r="AP544" s="61"/>
      <c r="AQ544" s="61"/>
      <c r="AR544" s="61"/>
    </row>
    <row r="545" spans="38:44" x14ac:dyDescent="0.2">
      <c r="AL545" s="61"/>
      <c r="AM545" s="61"/>
      <c r="AN545" s="61"/>
      <c r="AO545" s="61"/>
      <c r="AP545" s="61"/>
      <c r="AQ545" s="61"/>
      <c r="AR545" s="61"/>
    </row>
    <row r="546" spans="38:44" x14ac:dyDescent="0.2">
      <c r="AL546" s="61"/>
      <c r="AM546" s="61"/>
      <c r="AN546" s="61"/>
      <c r="AO546" s="61"/>
      <c r="AP546" s="61"/>
      <c r="AQ546" s="61"/>
      <c r="AR546" s="61"/>
    </row>
    <row r="547" spans="38:44" x14ac:dyDescent="0.2">
      <c r="AL547" s="61"/>
      <c r="AM547" s="61"/>
      <c r="AN547" s="61"/>
      <c r="AO547" s="61"/>
      <c r="AP547" s="61"/>
      <c r="AQ547" s="61"/>
      <c r="AR547" s="61"/>
    </row>
    <row r="548" spans="38:44" x14ac:dyDescent="0.2">
      <c r="AL548" s="61"/>
      <c r="AM548" s="61"/>
      <c r="AN548" s="61"/>
      <c r="AO548" s="61"/>
      <c r="AP548" s="61"/>
      <c r="AQ548" s="61"/>
      <c r="AR548" s="61"/>
    </row>
    <row r="549" spans="38:44" x14ac:dyDescent="0.2">
      <c r="AL549" s="61"/>
      <c r="AM549" s="61"/>
      <c r="AN549" s="61"/>
      <c r="AO549" s="61"/>
      <c r="AP549" s="61"/>
      <c r="AQ549" s="61"/>
      <c r="AR549" s="61"/>
    </row>
    <row r="550" spans="38:44" x14ac:dyDescent="0.2">
      <c r="AL550" s="61"/>
      <c r="AM550" s="61"/>
      <c r="AN550" s="61"/>
      <c r="AO550" s="61"/>
      <c r="AP550" s="61"/>
      <c r="AQ550" s="61"/>
      <c r="AR550" s="61"/>
    </row>
    <row r="551" spans="38:44" x14ac:dyDescent="0.2">
      <c r="AL551" s="61"/>
      <c r="AM551" s="61"/>
      <c r="AN551" s="61"/>
      <c r="AO551" s="61"/>
      <c r="AP551" s="61"/>
      <c r="AQ551" s="61"/>
      <c r="AR551" s="61"/>
    </row>
    <row r="552" spans="38:44" x14ac:dyDescent="0.2">
      <c r="AL552" s="61"/>
      <c r="AM552" s="61"/>
      <c r="AN552" s="61"/>
      <c r="AO552" s="61"/>
      <c r="AP552" s="61"/>
      <c r="AQ552" s="61"/>
      <c r="AR552" s="61"/>
    </row>
    <row r="553" spans="38:44" x14ac:dyDescent="0.2">
      <c r="AL553" s="61"/>
      <c r="AM553" s="61"/>
      <c r="AN553" s="61"/>
      <c r="AO553" s="61"/>
      <c r="AP553" s="61"/>
      <c r="AQ553" s="61"/>
      <c r="AR553" s="61"/>
    </row>
    <row r="554" spans="38:44" x14ac:dyDescent="0.2">
      <c r="AL554" s="61"/>
      <c r="AM554" s="61"/>
      <c r="AN554" s="61"/>
      <c r="AO554" s="61"/>
      <c r="AP554" s="61"/>
      <c r="AQ554" s="61"/>
      <c r="AR554" s="61"/>
    </row>
    <row r="555" spans="38:44" x14ac:dyDescent="0.2">
      <c r="AL555" s="61"/>
      <c r="AM555" s="61"/>
      <c r="AN555" s="61"/>
      <c r="AO555" s="61"/>
      <c r="AP555" s="61"/>
      <c r="AQ555" s="61"/>
      <c r="AR555" s="61"/>
    </row>
    <row r="556" spans="38:44" x14ac:dyDescent="0.2">
      <c r="AL556" s="61"/>
      <c r="AM556" s="61"/>
      <c r="AN556" s="61"/>
      <c r="AO556" s="61"/>
      <c r="AP556" s="61"/>
      <c r="AQ556" s="61"/>
      <c r="AR556" s="61"/>
    </row>
    <row r="557" spans="38:44" x14ac:dyDescent="0.2">
      <c r="AL557" s="61"/>
      <c r="AM557" s="61"/>
      <c r="AN557" s="61"/>
      <c r="AO557" s="61"/>
      <c r="AP557" s="61"/>
      <c r="AQ557" s="61"/>
      <c r="AR557" s="61"/>
    </row>
    <row r="558" spans="38:44" x14ac:dyDescent="0.2">
      <c r="AL558" s="61"/>
      <c r="AM558" s="61"/>
      <c r="AN558" s="61"/>
      <c r="AO558" s="61"/>
      <c r="AP558" s="61"/>
      <c r="AQ558" s="61"/>
      <c r="AR558" s="61"/>
    </row>
    <row r="559" spans="38:44" x14ac:dyDescent="0.2">
      <c r="AL559" s="61"/>
      <c r="AM559" s="61"/>
      <c r="AN559" s="61"/>
      <c r="AO559" s="61"/>
      <c r="AP559" s="61"/>
      <c r="AQ559" s="61"/>
      <c r="AR559" s="61"/>
    </row>
    <row r="560" spans="38:44" x14ac:dyDescent="0.2">
      <c r="AL560" s="61"/>
      <c r="AM560" s="61"/>
      <c r="AN560" s="61"/>
      <c r="AO560" s="61"/>
      <c r="AP560" s="61"/>
      <c r="AQ560" s="61"/>
      <c r="AR560" s="61"/>
    </row>
    <row r="561" spans="38:44" x14ac:dyDescent="0.2">
      <c r="AL561" s="61"/>
      <c r="AM561" s="61"/>
      <c r="AN561" s="61"/>
      <c r="AO561" s="61"/>
      <c r="AP561" s="61"/>
      <c r="AQ561" s="61"/>
      <c r="AR561" s="61"/>
    </row>
    <row r="562" spans="38:44" x14ac:dyDescent="0.2">
      <c r="AL562" s="61"/>
      <c r="AM562" s="61"/>
      <c r="AN562" s="61"/>
      <c r="AO562" s="61"/>
      <c r="AP562" s="61"/>
      <c r="AQ562" s="61"/>
      <c r="AR562" s="61"/>
    </row>
    <row r="563" spans="38:44" x14ac:dyDescent="0.2">
      <c r="AL563" s="61"/>
      <c r="AM563" s="61"/>
      <c r="AN563" s="61"/>
      <c r="AO563" s="61"/>
      <c r="AP563" s="61"/>
      <c r="AQ563" s="61"/>
      <c r="AR563" s="61"/>
    </row>
    <row r="564" spans="38:44" x14ac:dyDescent="0.2">
      <c r="AL564" s="61"/>
      <c r="AM564" s="61"/>
      <c r="AN564" s="61"/>
      <c r="AO564" s="61"/>
      <c r="AP564" s="61"/>
      <c r="AQ564" s="61"/>
      <c r="AR564" s="61"/>
    </row>
    <row r="565" spans="38:44" x14ac:dyDescent="0.2">
      <c r="AL565" s="61"/>
      <c r="AM565" s="61"/>
      <c r="AN565" s="61"/>
      <c r="AO565" s="61"/>
      <c r="AP565" s="61"/>
      <c r="AQ565" s="61"/>
      <c r="AR565" s="61"/>
    </row>
    <row r="566" spans="38:44" x14ac:dyDescent="0.2">
      <c r="AL566" s="61"/>
      <c r="AM566" s="61"/>
      <c r="AN566" s="61"/>
      <c r="AO566" s="61"/>
      <c r="AP566" s="61"/>
      <c r="AQ566" s="61"/>
      <c r="AR566" s="61"/>
    </row>
    <row r="567" spans="38:44" x14ac:dyDescent="0.2">
      <c r="AL567" s="61"/>
      <c r="AM567" s="61"/>
      <c r="AN567" s="61"/>
      <c r="AO567" s="61"/>
      <c r="AP567" s="61"/>
      <c r="AQ567" s="61"/>
      <c r="AR567" s="61"/>
    </row>
    <row r="568" spans="38:44" x14ac:dyDescent="0.2">
      <c r="AL568" s="61"/>
      <c r="AM568" s="61"/>
      <c r="AN568" s="61"/>
      <c r="AO568" s="61"/>
      <c r="AP568" s="61"/>
      <c r="AQ568" s="61"/>
      <c r="AR568" s="61"/>
    </row>
    <row r="569" spans="38:44" x14ac:dyDescent="0.2">
      <c r="AL569" s="61"/>
      <c r="AM569" s="61"/>
      <c r="AN569" s="61"/>
      <c r="AO569" s="61"/>
      <c r="AP569" s="61"/>
      <c r="AQ569" s="61"/>
      <c r="AR569" s="61"/>
    </row>
    <row r="570" spans="38:44" x14ac:dyDescent="0.2">
      <c r="AL570" s="61"/>
      <c r="AM570" s="61"/>
      <c r="AN570" s="61"/>
      <c r="AO570" s="61"/>
      <c r="AP570" s="61"/>
      <c r="AQ570" s="61"/>
      <c r="AR570" s="61"/>
    </row>
    <row r="571" spans="38:44" x14ac:dyDescent="0.2">
      <c r="AL571" s="61"/>
      <c r="AM571" s="61"/>
      <c r="AN571" s="61"/>
      <c r="AO571" s="61"/>
      <c r="AP571" s="61"/>
      <c r="AQ571" s="61"/>
      <c r="AR571" s="61"/>
    </row>
    <row r="572" spans="38:44" x14ac:dyDescent="0.2">
      <c r="AL572" s="61"/>
      <c r="AM572" s="61"/>
      <c r="AN572" s="61"/>
      <c r="AO572" s="61"/>
      <c r="AP572" s="61"/>
      <c r="AQ572" s="61"/>
      <c r="AR572" s="61"/>
    </row>
    <row r="573" spans="38:44" x14ac:dyDescent="0.2">
      <c r="AL573" s="61"/>
      <c r="AM573" s="61"/>
      <c r="AN573" s="61"/>
      <c r="AO573" s="61"/>
      <c r="AP573" s="61"/>
      <c r="AQ573" s="61"/>
      <c r="AR573" s="61"/>
    </row>
    <row r="574" spans="38:44" x14ac:dyDescent="0.2">
      <c r="AL574" s="61"/>
      <c r="AM574" s="61"/>
      <c r="AN574" s="61"/>
      <c r="AO574" s="61"/>
      <c r="AP574" s="61"/>
      <c r="AQ574" s="61"/>
      <c r="AR574" s="61"/>
    </row>
    <row r="575" spans="38:44" x14ac:dyDescent="0.2">
      <c r="AL575" s="61"/>
      <c r="AM575" s="61"/>
      <c r="AN575" s="61"/>
      <c r="AO575" s="61"/>
      <c r="AP575" s="61"/>
      <c r="AQ575" s="61"/>
      <c r="AR575" s="61"/>
    </row>
    <row r="576" spans="38:44" x14ac:dyDescent="0.2">
      <c r="AL576" s="61"/>
      <c r="AM576" s="61"/>
      <c r="AN576" s="61"/>
      <c r="AO576" s="61"/>
      <c r="AP576" s="61"/>
      <c r="AQ576" s="61"/>
      <c r="AR576" s="61"/>
    </row>
    <row r="577" spans="38:44" x14ac:dyDescent="0.2">
      <c r="AL577" s="61"/>
      <c r="AM577" s="61"/>
      <c r="AN577" s="61"/>
      <c r="AO577" s="61"/>
      <c r="AP577" s="61"/>
      <c r="AQ577" s="61"/>
      <c r="AR577" s="61"/>
    </row>
    <row r="578" spans="38:44" x14ac:dyDescent="0.2">
      <c r="AL578" s="61"/>
      <c r="AM578" s="61"/>
      <c r="AN578" s="61"/>
      <c r="AO578" s="61"/>
      <c r="AP578" s="61"/>
      <c r="AQ578" s="61"/>
      <c r="AR578" s="61"/>
    </row>
    <row r="579" spans="38:44" x14ac:dyDescent="0.2">
      <c r="AL579" s="61"/>
      <c r="AM579" s="61"/>
      <c r="AN579" s="61"/>
      <c r="AO579" s="61"/>
      <c r="AP579" s="61"/>
      <c r="AQ579" s="61"/>
      <c r="AR579" s="61"/>
    </row>
    <row r="580" spans="38:44" x14ac:dyDescent="0.2">
      <c r="AL580" s="61"/>
      <c r="AM580" s="61"/>
      <c r="AN580" s="61"/>
      <c r="AO580" s="61"/>
      <c r="AP580" s="61"/>
      <c r="AQ580" s="61"/>
      <c r="AR580" s="61"/>
    </row>
    <row r="581" spans="38:44" x14ac:dyDescent="0.2">
      <c r="AL581" s="61"/>
      <c r="AM581" s="61"/>
      <c r="AN581" s="61"/>
      <c r="AO581" s="61"/>
      <c r="AP581" s="61"/>
      <c r="AQ581" s="61"/>
      <c r="AR581" s="61"/>
    </row>
    <row r="582" spans="38:44" x14ac:dyDescent="0.2">
      <c r="AL582" s="61"/>
      <c r="AM582" s="61"/>
      <c r="AN582" s="61"/>
      <c r="AO582" s="61"/>
      <c r="AP582" s="61"/>
      <c r="AQ582" s="61"/>
      <c r="AR582" s="61"/>
    </row>
    <row r="583" spans="38:44" x14ac:dyDescent="0.2">
      <c r="AL583" s="61"/>
      <c r="AM583" s="61"/>
      <c r="AN583" s="61"/>
      <c r="AO583" s="61"/>
      <c r="AP583" s="61"/>
      <c r="AQ583" s="61"/>
      <c r="AR583" s="61"/>
    </row>
    <row r="584" spans="38:44" x14ac:dyDescent="0.2">
      <c r="AL584" s="61"/>
      <c r="AM584" s="61"/>
      <c r="AN584" s="61"/>
      <c r="AO584" s="61"/>
      <c r="AP584" s="61"/>
      <c r="AQ584" s="61"/>
      <c r="AR584" s="61"/>
    </row>
    <row r="585" spans="38:44" x14ac:dyDescent="0.2">
      <c r="AL585" s="61"/>
      <c r="AM585" s="61"/>
      <c r="AN585" s="61"/>
      <c r="AO585" s="61"/>
      <c r="AP585" s="61"/>
      <c r="AQ585" s="61"/>
      <c r="AR585" s="61"/>
    </row>
    <row r="586" spans="38:44" x14ac:dyDescent="0.2">
      <c r="AL586" s="61"/>
      <c r="AM586" s="61"/>
      <c r="AN586" s="61"/>
      <c r="AO586" s="61"/>
      <c r="AP586" s="61"/>
      <c r="AQ586" s="61"/>
      <c r="AR586" s="61"/>
    </row>
    <row r="587" spans="38:44" x14ac:dyDescent="0.2">
      <c r="AL587" s="61"/>
      <c r="AM587" s="61"/>
      <c r="AN587" s="61"/>
      <c r="AO587" s="61"/>
      <c r="AP587" s="61"/>
      <c r="AQ587" s="61"/>
      <c r="AR587" s="61"/>
    </row>
    <row r="588" spans="38:44" x14ac:dyDescent="0.2">
      <c r="AL588" s="61"/>
      <c r="AM588" s="61"/>
      <c r="AN588" s="61"/>
      <c r="AO588" s="61"/>
      <c r="AP588" s="61"/>
      <c r="AQ588" s="61"/>
      <c r="AR588" s="61"/>
    </row>
    <row r="589" spans="38:44" x14ac:dyDescent="0.2">
      <c r="AL589" s="61"/>
      <c r="AM589" s="61"/>
      <c r="AN589" s="61"/>
      <c r="AO589" s="61"/>
      <c r="AP589" s="61"/>
      <c r="AQ589" s="61"/>
      <c r="AR589" s="61"/>
    </row>
    <row r="590" spans="38:44" x14ac:dyDescent="0.2">
      <c r="AL590" s="61"/>
      <c r="AM590" s="61"/>
      <c r="AN590" s="61"/>
      <c r="AO590" s="61"/>
      <c r="AP590" s="61"/>
      <c r="AQ590" s="61"/>
      <c r="AR590" s="61"/>
    </row>
    <row r="591" spans="38:44" x14ac:dyDescent="0.2">
      <c r="AL591" s="61"/>
      <c r="AM591" s="61"/>
      <c r="AN591" s="61"/>
      <c r="AO591" s="61"/>
      <c r="AP591" s="61"/>
      <c r="AQ591" s="61"/>
      <c r="AR591" s="61"/>
    </row>
    <row r="592" spans="38:44" x14ac:dyDescent="0.2">
      <c r="AL592" s="61"/>
      <c r="AM592" s="61"/>
      <c r="AN592" s="61"/>
      <c r="AO592" s="61"/>
      <c r="AP592" s="61"/>
      <c r="AQ592" s="61"/>
      <c r="AR592" s="61"/>
    </row>
    <row r="593" spans="38:44" x14ac:dyDescent="0.2">
      <c r="AL593" s="61"/>
      <c r="AM593" s="61"/>
      <c r="AN593" s="61"/>
      <c r="AO593" s="61"/>
      <c r="AP593" s="61"/>
      <c r="AQ593" s="61"/>
      <c r="AR593" s="61"/>
    </row>
    <row r="594" spans="38:44" x14ac:dyDescent="0.2">
      <c r="AL594" s="61"/>
      <c r="AM594" s="61"/>
      <c r="AN594" s="61"/>
      <c r="AO594" s="61"/>
      <c r="AP594" s="61"/>
      <c r="AQ594" s="61"/>
      <c r="AR594" s="61"/>
    </row>
    <row r="595" spans="38:44" x14ac:dyDescent="0.2">
      <c r="AL595" s="61"/>
      <c r="AM595" s="61"/>
      <c r="AN595" s="61"/>
      <c r="AO595" s="61"/>
      <c r="AP595" s="61"/>
      <c r="AQ595" s="61"/>
      <c r="AR595" s="61"/>
    </row>
    <row r="596" spans="38:44" x14ac:dyDescent="0.2">
      <c r="AL596" s="61"/>
      <c r="AM596" s="61"/>
      <c r="AN596" s="61"/>
      <c r="AO596" s="61"/>
      <c r="AP596" s="61"/>
      <c r="AQ596" s="61"/>
      <c r="AR596" s="61"/>
    </row>
    <row r="597" spans="38:44" x14ac:dyDescent="0.2">
      <c r="AL597" s="61"/>
      <c r="AM597" s="61"/>
      <c r="AN597" s="61"/>
      <c r="AO597" s="61"/>
      <c r="AP597" s="61"/>
      <c r="AQ597" s="61"/>
      <c r="AR597" s="61"/>
    </row>
    <row r="598" spans="38:44" x14ac:dyDescent="0.2">
      <c r="AL598" s="61"/>
      <c r="AM598" s="61"/>
      <c r="AN598" s="61"/>
      <c r="AO598" s="61"/>
      <c r="AP598" s="61"/>
      <c r="AQ598" s="61"/>
      <c r="AR598" s="61"/>
    </row>
    <row r="599" spans="38:44" x14ac:dyDescent="0.2">
      <c r="AL599" s="61"/>
      <c r="AM599" s="61"/>
      <c r="AN599" s="61"/>
      <c r="AO599" s="61"/>
      <c r="AP599" s="61"/>
      <c r="AQ599" s="61"/>
      <c r="AR599" s="61"/>
    </row>
    <row r="600" spans="38:44" x14ac:dyDescent="0.2">
      <c r="AL600" s="61"/>
      <c r="AM600" s="61"/>
      <c r="AN600" s="61"/>
      <c r="AO600" s="61"/>
      <c r="AP600" s="61"/>
      <c r="AQ600" s="61"/>
      <c r="AR600" s="61"/>
    </row>
    <row r="601" spans="38:44" x14ac:dyDescent="0.2">
      <c r="AL601" s="61"/>
      <c r="AM601" s="61"/>
      <c r="AN601" s="61"/>
      <c r="AO601" s="61"/>
      <c r="AP601" s="61"/>
      <c r="AQ601" s="61"/>
      <c r="AR601" s="61"/>
    </row>
    <row r="602" spans="38:44" x14ac:dyDescent="0.2">
      <c r="AL602" s="61"/>
      <c r="AM602" s="61"/>
      <c r="AN602" s="61"/>
      <c r="AO602" s="61"/>
      <c r="AP602" s="61"/>
      <c r="AQ602" s="61"/>
      <c r="AR602" s="61"/>
    </row>
    <row r="603" spans="38:44" x14ac:dyDescent="0.2">
      <c r="AL603" s="61"/>
      <c r="AM603" s="61"/>
      <c r="AN603" s="61"/>
      <c r="AO603" s="61"/>
      <c r="AP603" s="61"/>
      <c r="AQ603" s="61"/>
      <c r="AR603" s="61"/>
    </row>
    <row r="604" spans="38:44" x14ac:dyDescent="0.2">
      <c r="AL604" s="61"/>
      <c r="AM604" s="61"/>
      <c r="AN604" s="61"/>
      <c r="AO604" s="61"/>
      <c r="AP604" s="61"/>
      <c r="AQ604" s="61"/>
      <c r="AR604" s="61"/>
    </row>
    <row r="605" spans="38:44" x14ac:dyDescent="0.2">
      <c r="AL605" s="61"/>
      <c r="AM605" s="61"/>
      <c r="AN605" s="61"/>
      <c r="AO605" s="61"/>
      <c r="AP605" s="61"/>
      <c r="AQ605" s="61"/>
      <c r="AR605" s="61"/>
    </row>
    <row r="606" spans="38:44" x14ac:dyDescent="0.2">
      <c r="AL606" s="61"/>
      <c r="AM606" s="61"/>
      <c r="AN606" s="61"/>
      <c r="AO606" s="61"/>
      <c r="AP606" s="61"/>
      <c r="AQ606" s="61"/>
      <c r="AR606" s="61"/>
    </row>
    <row r="607" spans="38:44" x14ac:dyDescent="0.2">
      <c r="AL607" s="61"/>
      <c r="AM607" s="61"/>
      <c r="AN607" s="61"/>
      <c r="AO607" s="61"/>
      <c r="AP607" s="61"/>
      <c r="AQ607" s="61"/>
      <c r="AR607" s="61"/>
    </row>
    <row r="608" spans="38:44" x14ac:dyDescent="0.2">
      <c r="AL608" s="61"/>
      <c r="AM608" s="61"/>
      <c r="AN608" s="61"/>
      <c r="AO608" s="61"/>
      <c r="AP608" s="61"/>
      <c r="AQ608" s="61"/>
      <c r="AR608" s="61"/>
    </row>
    <row r="609" spans="38:44" x14ac:dyDescent="0.2">
      <c r="AL609" s="61"/>
      <c r="AM609" s="61"/>
      <c r="AN609" s="61"/>
      <c r="AO609" s="61"/>
      <c r="AP609" s="61"/>
      <c r="AQ609" s="61"/>
      <c r="AR609" s="61"/>
    </row>
    <row r="610" spans="38:44" x14ac:dyDescent="0.2">
      <c r="AL610" s="61"/>
      <c r="AM610" s="61"/>
      <c r="AN610" s="61"/>
      <c r="AO610" s="61"/>
      <c r="AP610" s="61"/>
      <c r="AQ610" s="61"/>
      <c r="AR610" s="61"/>
    </row>
    <row r="611" spans="38:44" x14ac:dyDescent="0.2">
      <c r="AL611" s="61"/>
      <c r="AM611" s="61"/>
      <c r="AN611" s="61"/>
      <c r="AO611" s="61"/>
      <c r="AP611" s="61"/>
      <c r="AQ611" s="61"/>
      <c r="AR611" s="61"/>
    </row>
    <row r="612" spans="38:44" x14ac:dyDescent="0.2">
      <c r="AL612" s="61"/>
      <c r="AM612" s="61"/>
      <c r="AN612" s="61"/>
      <c r="AO612" s="61"/>
      <c r="AP612" s="61"/>
      <c r="AQ612" s="61"/>
      <c r="AR612" s="61"/>
    </row>
    <row r="613" spans="38:44" x14ac:dyDescent="0.2">
      <c r="AL613" s="61"/>
      <c r="AM613" s="61"/>
      <c r="AN613" s="61"/>
      <c r="AO613" s="61"/>
      <c r="AP613" s="61"/>
      <c r="AQ613" s="61"/>
      <c r="AR613" s="61"/>
    </row>
    <row r="614" spans="38:44" x14ac:dyDescent="0.2">
      <c r="AL614" s="61"/>
      <c r="AM614" s="61"/>
      <c r="AN614" s="61"/>
      <c r="AO614" s="61"/>
      <c r="AP614" s="61"/>
      <c r="AQ614" s="61"/>
      <c r="AR614" s="61"/>
    </row>
    <row r="615" spans="38:44" x14ac:dyDescent="0.2">
      <c r="AL615" s="61"/>
      <c r="AM615" s="61"/>
      <c r="AN615" s="61"/>
      <c r="AO615" s="61"/>
      <c r="AP615" s="61"/>
      <c r="AQ615" s="61"/>
      <c r="AR615" s="61"/>
    </row>
    <row r="616" spans="38:44" x14ac:dyDescent="0.2">
      <c r="AL616" s="61"/>
      <c r="AM616" s="61"/>
      <c r="AN616" s="61"/>
      <c r="AO616" s="61"/>
      <c r="AP616" s="61"/>
      <c r="AQ616" s="61"/>
      <c r="AR616" s="61"/>
    </row>
    <row r="617" spans="38:44" x14ac:dyDescent="0.2">
      <c r="AL617" s="61"/>
      <c r="AM617" s="61"/>
      <c r="AN617" s="61"/>
      <c r="AO617" s="61"/>
      <c r="AP617" s="61"/>
      <c r="AQ617" s="61"/>
      <c r="AR617" s="61"/>
    </row>
    <row r="618" spans="38:44" x14ac:dyDescent="0.2">
      <c r="AL618" s="61"/>
      <c r="AM618" s="61"/>
      <c r="AN618" s="61"/>
      <c r="AO618" s="61"/>
      <c r="AP618" s="61"/>
      <c r="AQ618" s="61"/>
      <c r="AR618" s="61"/>
    </row>
  </sheetData>
  <sheetProtection password="DA7B" sheet="1"/>
  <mergeCells count="359">
    <mergeCell ref="B2:AR2"/>
    <mergeCell ref="M6:AQ6"/>
    <mergeCell ref="I7:AP7"/>
    <mergeCell ref="D9:J9"/>
    <mergeCell ref="R9:Z9"/>
    <mergeCell ref="AH9:AP9"/>
    <mergeCell ref="B10:L10"/>
    <mergeCell ref="Q10:AA10"/>
    <mergeCell ref="AG10:AQ10"/>
    <mergeCell ref="A13:B13"/>
    <mergeCell ref="C13:G13"/>
    <mergeCell ref="H13:N13"/>
    <mergeCell ref="P13:Q13"/>
    <mergeCell ref="R13:V13"/>
    <mergeCell ref="W13:AC13"/>
    <mergeCell ref="AE13:AF13"/>
    <mergeCell ref="AG13:AK13"/>
    <mergeCell ref="AL13:AR13"/>
    <mergeCell ref="C14:G14"/>
    <mergeCell ref="H14:N14"/>
    <mergeCell ref="R14:V14"/>
    <mergeCell ref="AL14:AR14"/>
    <mergeCell ref="C15:G15"/>
    <mergeCell ref="H15:N15"/>
    <mergeCell ref="R15:V15"/>
    <mergeCell ref="W15:AC15"/>
    <mergeCell ref="AG15:AK15"/>
    <mergeCell ref="AL15:AR15"/>
    <mergeCell ref="C16:G16"/>
    <mergeCell ref="H16:N16"/>
    <mergeCell ref="R16:V16"/>
    <mergeCell ref="W16:AC16"/>
    <mergeCell ref="AG16:AK16"/>
    <mergeCell ref="AL16:AR16"/>
    <mergeCell ref="C17:G17"/>
    <mergeCell ref="H17:N17"/>
    <mergeCell ref="R17:V17"/>
    <mergeCell ref="W17:AC17"/>
    <mergeCell ref="AG17:AK17"/>
    <mergeCell ref="AL17:AR17"/>
    <mergeCell ref="C18:G18"/>
    <mergeCell ref="H18:N18"/>
    <mergeCell ref="R18:V18"/>
    <mergeCell ref="W18:AC18"/>
    <mergeCell ref="AG18:AK18"/>
    <mergeCell ref="AL18:AR18"/>
    <mergeCell ref="C19:G19"/>
    <mergeCell ref="H19:N19"/>
    <mergeCell ref="R19:V19"/>
    <mergeCell ref="W19:AC19"/>
    <mergeCell ref="AE19:AK19"/>
    <mergeCell ref="AL19:AR19"/>
    <mergeCell ref="C20:G20"/>
    <mergeCell ref="H20:N20"/>
    <mergeCell ref="R20:V20"/>
    <mergeCell ref="W20:AC20"/>
    <mergeCell ref="C21:G21"/>
    <mergeCell ref="H21:N21"/>
    <mergeCell ref="R21:V21"/>
    <mergeCell ref="W21:AC21"/>
    <mergeCell ref="AE21:AF21"/>
    <mergeCell ref="AG21:AK21"/>
    <mergeCell ref="AL21:AR21"/>
    <mergeCell ref="C22:G22"/>
    <mergeCell ref="H22:N22"/>
    <mergeCell ref="R22:V22"/>
    <mergeCell ref="W22:AC22"/>
    <mergeCell ref="AG22:AK22"/>
    <mergeCell ref="C23:G23"/>
    <mergeCell ref="H23:N23"/>
    <mergeCell ref="R23:V23"/>
    <mergeCell ref="W23:AC23"/>
    <mergeCell ref="AG23:AK23"/>
    <mergeCell ref="AL23:AR23"/>
    <mergeCell ref="C24:G24"/>
    <mergeCell ref="H24:N24"/>
    <mergeCell ref="R24:V24"/>
    <mergeCell ref="W24:AC24"/>
    <mergeCell ref="AG24:AK24"/>
    <mergeCell ref="AL24:AR24"/>
    <mergeCell ref="C25:G25"/>
    <mergeCell ref="H25:N25"/>
    <mergeCell ref="R25:V25"/>
    <mergeCell ref="W25:AC25"/>
    <mergeCell ref="AG25:AK25"/>
    <mergeCell ref="AL25:AR25"/>
    <mergeCell ref="C26:G26"/>
    <mergeCell ref="H26:N26"/>
    <mergeCell ref="R26:V26"/>
    <mergeCell ref="W26:AC26"/>
    <mergeCell ref="AG26:AK26"/>
    <mergeCell ref="AL26:AR26"/>
    <mergeCell ref="C27:G27"/>
    <mergeCell ref="H27:N27"/>
    <mergeCell ref="R27:V27"/>
    <mergeCell ref="W27:AC27"/>
    <mergeCell ref="AG27:AK27"/>
    <mergeCell ref="AL27:AR27"/>
    <mergeCell ref="C28:G28"/>
    <mergeCell ref="H28:N28"/>
    <mergeCell ref="R28:V28"/>
    <mergeCell ref="W28:AC28"/>
    <mergeCell ref="AG28:AK28"/>
    <mergeCell ref="AL28:AR28"/>
    <mergeCell ref="C29:G29"/>
    <mergeCell ref="H29:N29"/>
    <mergeCell ref="R29:V29"/>
    <mergeCell ref="W29:AC29"/>
    <mergeCell ref="AG29:AK29"/>
    <mergeCell ref="AL29:AR29"/>
    <mergeCell ref="C30:G30"/>
    <mergeCell ref="H30:N30"/>
    <mergeCell ref="R30:V30"/>
    <mergeCell ref="W30:AC30"/>
    <mergeCell ref="AG30:AK30"/>
    <mergeCell ref="AL30:AR30"/>
    <mergeCell ref="C31:G31"/>
    <mergeCell ref="H31:N31"/>
    <mergeCell ref="R31:V31"/>
    <mergeCell ref="W31:AC31"/>
    <mergeCell ref="AG31:AK31"/>
    <mergeCell ref="AL31:AR31"/>
    <mergeCell ref="C32:G32"/>
    <mergeCell ref="H32:N32"/>
    <mergeCell ref="R32:V32"/>
    <mergeCell ref="W32:AC32"/>
    <mergeCell ref="AG32:AK32"/>
    <mergeCell ref="AL32:AR32"/>
    <mergeCell ref="C33:G33"/>
    <mergeCell ref="H33:N33"/>
    <mergeCell ref="R33:V33"/>
    <mergeCell ref="W33:AC33"/>
    <mergeCell ref="AG33:AK33"/>
    <mergeCell ref="AL33:AR33"/>
    <mergeCell ref="C34:G34"/>
    <mergeCell ref="H34:N34"/>
    <mergeCell ref="R34:V34"/>
    <mergeCell ref="W34:AC34"/>
    <mergeCell ref="AG34:AK34"/>
    <mergeCell ref="AL34:AR34"/>
    <mergeCell ref="C35:G35"/>
    <mergeCell ref="H35:N35"/>
    <mergeCell ref="R35:V35"/>
    <mergeCell ref="W35:AC35"/>
    <mergeCell ref="AG35:AK35"/>
    <mergeCell ref="AL35:AR35"/>
    <mergeCell ref="C36:G36"/>
    <mergeCell ref="H36:N36"/>
    <mergeCell ref="R36:V36"/>
    <mergeCell ref="W36:AC36"/>
    <mergeCell ref="AG36:AK36"/>
    <mergeCell ref="AL36:AR36"/>
    <mergeCell ref="C37:G37"/>
    <mergeCell ref="H37:N37"/>
    <mergeCell ref="R37:V37"/>
    <mergeCell ref="W37:AC37"/>
    <mergeCell ref="AG37:AK37"/>
    <mergeCell ref="AL37:AR37"/>
    <mergeCell ref="C38:G38"/>
    <mergeCell ref="H38:N38"/>
    <mergeCell ref="R38:V38"/>
    <mergeCell ref="W38:AC38"/>
    <mergeCell ref="AG38:AK38"/>
    <mergeCell ref="AL38:AR38"/>
    <mergeCell ref="C39:G39"/>
    <mergeCell ref="H39:N39"/>
    <mergeCell ref="R39:V39"/>
    <mergeCell ref="W39:AC39"/>
    <mergeCell ref="AG39:AK39"/>
    <mergeCell ref="AL39:AR39"/>
    <mergeCell ref="C40:G40"/>
    <mergeCell ref="H40:N40"/>
    <mergeCell ref="R40:V40"/>
    <mergeCell ref="W40:AC40"/>
    <mergeCell ref="AG40:AK40"/>
    <mergeCell ref="AL40:AR40"/>
    <mergeCell ref="C41:G41"/>
    <mergeCell ref="H41:N41"/>
    <mergeCell ref="R41:V41"/>
    <mergeCell ref="W41:AC41"/>
    <mergeCell ref="AG41:AK41"/>
    <mergeCell ref="AL41:AR41"/>
    <mergeCell ref="C42:G42"/>
    <mergeCell ref="H42:N42"/>
    <mergeCell ref="R42:V42"/>
    <mergeCell ref="W42:AC42"/>
    <mergeCell ref="AG42:AK42"/>
    <mergeCell ref="AL42:AR42"/>
    <mergeCell ref="C43:G43"/>
    <mergeCell ref="H43:N43"/>
    <mergeCell ref="R43:V43"/>
    <mergeCell ref="W43:AC43"/>
    <mergeCell ref="AL43:AR43"/>
    <mergeCell ref="C44:G44"/>
    <mergeCell ref="H44:N44"/>
    <mergeCell ref="R44:V44"/>
    <mergeCell ref="W44:AC44"/>
    <mergeCell ref="AG44:AK44"/>
    <mergeCell ref="AL44:AR44"/>
    <mergeCell ref="C45:G45"/>
    <mergeCell ref="H45:N45"/>
    <mergeCell ref="R45:V45"/>
    <mergeCell ref="W45:AC45"/>
    <mergeCell ref="AG45:AK45"/>
    <mergeCell ref="AL45:AR45"/>
    <mergeCell ref="C46:G46"/>
    <mergeCell ref="H46:N46"/>
    <mergeCell ref="R46:V46"/>
    <mergeCell ref="W46:AC46"/>
    <mergeCell ref="AG46:AK46"/>
    <mergeCell ref="AL46:AR46"/>
    <mergeCell ref="C47:G47"/>
    <mergeCell ref="H47:N47"/>
    <mergeCell ref="R47:V47"/>
    <mergeCell ref="W47:AC47"/>
    <mergeCell ref="AG47:AK47"/>
    <mergeCell ref="AL47:AR47"/>
    <mergeCell ref="C48:G48"/>
    <mergeCell ref="H48:N48"/>
    <mergeCell ref="R48:V48"/>
    <mergeCell ref="W48:AC48"/>
    <mergeCell ref="AG48:AK48"/>
    <mergeCell ref="AL48:AR48"/>
    <mergeCell ref="C49:G49"/>
    <mergeCell ref="H49:N49"/>
    <mergeCell ref="R49:V49"/>
    <mergeCell ref="W49:AC49"/>
    <mergeCell ref="AG49:AK49"/>
    <mergeCell ref="AL49:AR49"/>
    <mergeCell ref="C50:G50"/>
    <mergeCell ref="H50:N50"/>
    <mergeCell ref="R50:V50"/>
    <mergeCell ref="W50:AC50"/>
    <mergeCell ref="AE50:AK50"/>
    <mergeCell ref="AL50:AR50"/>
    <mergeCell ref="C51:G51"/>
    <mergeCell ref="H51:N51"/>
    <mergeCell ref="R51:V51"/>
    <mergeCell ref="W51:AC51"/>
    <mergeCell ref="C52:G52"/>
    <mergeCell ref="H52:N52"/>
    <mergeCell ref="R52:V52"/>
    <mergeCell ref="W52:AC52"/>
    <mergeCell ref="C53:G53"/>
    <mergeCell ref="H53:N53"/>
    <mergeCell ref="R53:V53"/>
    <mergeCell ref="W53:AC53"/>
    <mergeCell ref="C54:G54"/>
    <mergeCell ref="H54:N54"/>
    <mergeCell ref="R54:V54"/>
    <mergeCell ref="W54:AC54"/>
    <mergeCell ref="C55:G55"/>
    <mergeCell ref="H55:N55"/>
    <mergeCell ref="R55:V55"/>
    <mergeCell ref="W55:AC55"/>
    <mergeCell ref="C56:G56"/>
    <mergeCell ref="H56:N56"/>
    <mergeCell ref="R56:V56"/>
    <mergeCell ref="W56:AC56"/>
    <mergeCell ref="C57:G57"/>
    <mergeCell ref="H57:N57"/>
    <mergeCell ref="R57:V57"/>
    <mergeCell ref="W57:AC57"/>
    <mergeCell ref="C58:G58"/>
    <mergeCell ref="H58:N58"/>
    <mergeCell ref="R58:V58"/>
    <mergeCell ref="W58:AC58"/>
    <mergeCell ref="C59:G59"/>
    <mergeCell ref="H59:N59"/>
    <mergeCell ref="R59:V59"/>
    <mergeCell ref="W59:AC59"/>
    <mergeCell ref="C60:G60"/>
    <mergeCell ref="H60:N60"/>
    <mergeCell ref="R60:V60"/>
    <mergeCell ref="W60:AC60"/>
    <mergeCell ref="C61:G61"/>
    <mergeCell ref="H61:N61"/>
    <mergeCell ref="R61:V61"/>
    <mergeCell ref="W61:AC61"/>
    <mergeCell ref="C62:G62"/>
    <mergeCell ref="H62:N62"/>
    <mergeCell ref="R62:V62"/>
    <mergeCell ref="W62:AC62"/>
    <mergeCell ref="C63:G63"/>
    <mergeCell ref="H63:N63"/>
    <mergeCell ref="R63:V63"/>
    <mergeCell ref="W63:AC63"/>
    <mergeCell ref="C64:G64"/>
    <mergeCell ref="H64:N64"/>
    <mergeCell ref="R64:V64"/>
    <mergeCell ref="W64:AC64"/>
    <mergeCell ref="AE64:AF64"/>
    <mergeCell ref="AG64:AK64"/>
    <mergeCell ref="AL64:AR64"/>
    <mergeCell ref="C65:G65"/>
    <mergeCell ref="H65:N65"/>
    <mergeCell ref="R65:V65"/>
    <mergeCell ref="W65:AC65"/>
    <mergeCell ref="AG65:AK65"/>
    <mergeCell ref="AL65:AR65"/>
    <mergeCell ref="C66:G66"/>
    <mergeCell ref="H66:N66"/>
    <mergeCell ref="R66:V66"/>
    <mergeCell ref="W66:AC66"/>
    <mergeCell ref="AG66:AK66"/>
    <mergeCell ref="AL66:AR66"/>
    <mergeCell ref="C67:G67"/>
    <mergeCell ref="H67:N67"/>
    <mergeCell ref="R67:V67"/>
    <mergeCell ref="W67:AC67"/>
    <mergeCell ref="AG67:AK67"/>
    <mergeCell ref="AL67:AR67"/>
    <mergeCell ref="C68:G68"/>
    <mergeCell ref="H68:N68"/>
    <mergeCell ref="R68:V68"/>
    <mergeCell ref="W68:AC68"/>
    <mergeCell ref="AG68:AK68"/>
    <mergeCell ref="AL68:AR68"/>
    <mergeCell ref="C69:G69"/>
    <mergeCell ref="H69:N69"/>
    <mergeCell ref="R69:V69"/>
    <mergeCell ref="W69:AC69"/>
    <mergeCell ref="AG69:AK69"/>
    <mergeCell ref="AL69:AR69"/>
    <mergeCell ref="C70:G70"/>
    <mergeCell ref="H70:N70"/>
    <mergeCell ref="R70:V70"/>
    <mergeCell ref="W70:AC70"/>
    <mergeCell ref="AE70:AK70"/>
    <mergeCell ref="AL70:AR70"/>
    <mergeCell ref="AL73:AR73"/>
    <mergeCell ref="C71:G71"/>
    <mergeCell ref="H71:N71"/>
    <mergeCell ref="R71:V71"/>
    <mergeCell ref="W71:AC71"/>
    <mergeCell ref="C72:G72"/>
    <mergeCell ref="H72:N72"/>
    <mergeCell ref="R72:V72"/>
    <mergeCell ref="W72:AC72"/>
    <mergeCell ref="B79:AB79"/>
    <mergeCell ref="AF79:AQ79"/>
    <mergeCell ref="B80:AB80"/>
    <mergeCell ref="O63:O70"/>
    <mergeCell ref="A14:B72"/>
    <mergeCell ref="P14:Q72"/>
    <mergeCell ref="AE14:AF18"/>
    <mergeCell ref="AE22:AF49"/>
    <mergeCell ref="AE51:AR52"/>
    <mergeCell ref="A73:G73"/>
    <mergeCell ref="AE53:AF54"/>
    <mergeCell ref="AG53:AK54"/>
    <mergeCell ref="AL53:AR54"/>
    <mergeCell ref="AE55:AR63"/>
    <mergeCell ref="AE65:AF69"/>
    <mergeCell ref="B78:AB78"/>
    <mergeCell ref="H73:N73"/>
    <mergeCell ref="P73:V73"/>
    <mergeCell ref="W73:AC73"/>
    <mergeCell ref="AE73:AK73"/>
  </mergeCells>
  <dataValidations count="2">
    <dataValidation allowBlank="1" showInputMessage="1" showErrorMessage="1" sqref="W14:AC14 AL22:AR22 W73:AC73 AL73:AR73" xr:uid="{74525DD3-31BB-459B-AEE5-FA798C1C350E}"/>
    <dataValidation type="textLength" allowBlank="1" showInputMessage="1" showErrorMessage="1" sqref="D73:G80 H74:N80" xr:uid="{FC8F6252-18A1-46CB-9798-E22DB32DEBCD}">
      <formula1>0</formula1>
      <formula2>0</formula2>
    </dataValidation>
  </dataValidations>
  <hyperlinks>
    <hyperlink ref="R13:V63" r:id="rId1" location="'INF-CONSOL-EGRESOS 2 '!AG13:AK40" display="PARTIDA DE GASTO" xr:uid="{EEDD7EEE-F3B8-42FE-818D-7E02974E3893}"/>
    <hyperlink ref="AG13:AK40" r:id="rId2" location="'INF-CONSOL-EGRESOS 2 '!AG43:AG48" display="PARTIDA DE GASTO" xr:uid="{CA8C5625-4457-49A1-8CC5-CE8844A1DF28}"/>
    <hyperlink ref="W13:AC63" r:id="rId3" location="'INF-CONSOL-EGRESOS 2 '!AL13:AL40" display="I M P O R T E " xr:uid="{D0CDD982-B0C5-4692-9A2B-DFAAF7AE0A5E}"/>
    <hyperlink ref="AL13:AR40" r:id="rId4" location="'INF-CONSOL-EGRESOS 2 '!AL43:AL48" display="I M P O R T E " xr:uid="{AAED1EFA-2F1B-4800-A54E-2AD5514DB300}"/>
  </hyperlinks>
  <printOptions horizontalCentered="1" verticalCentered="1"/>
  <pageMargins left="0.59055118110236227" right="0.59055118110236227" top="0.34" bottom="0.43307086614173229" header="0" footer="0"/>
  <pageSetup scale="70" orientation="portrait"/>
  <headerFooter alignWithMargins="0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9FBB-0369-4A60-B566-3F44F102F3D6}">
  <dimension ref="A1:E37"/>
  <sheetViews>
    <sheetView showGridLines="0" topLeftCell="A21" zoomScaleSheetLayoutView="100" workbookViewId="0">
      <selection activeCell="C29" sqref="C29"/>
    </sheetView>
  </sheetViews>
  <sheetFormatPr baseColWidth="10" defaultColWidth="9.08984375" defaultRowHeight="12.5" x14ac:dyDescent="0.25"/>
  <cols>
    <col min="1" max="1" width="9.08984375" style="1" customWidth="1"/>
    <col min="2" max="2" width="40.36328125" style="2" customWidth="1"/>
    <col min="3" max="3" width="70" style="2" customWidth="1"/>
    <col min="4" max="16384" width="9.08984375" style="2"/>
  </cols>
  <sheetData>
    <row r="1" spans="1:5" ht="13" x14ac:dyDescent="0.3">
      <c r="A1" s="291" t="s">
        <v>23</v>
      </c>
      <c r="B1" s="291"/>
      <c r="C1" s="291"/>
      <c r="D1" s="3"/>
      <c r="E1" s="3"/>
    </row>
    <row r="2" spans="1:5" ht="13.5" customHeight="1" x14ac:dyDescent="0.3">
      <c r="A2" s="291" t="s">
        <v>24</v>
      </c>
      <c r="B2" s="291"/>
      <c r="C2" s="291"/>
      <c r="D2" s="3"/>
      <c r="E2" s="3"/>
    </row>
    <row r="3" spans="1:5" ht="13" x14ac:dyDescent="0.3">
      <c r="A3" s="291" t="s">
        <v>25</v>
      </c>
      <c r="B3" s="291"/>
      <c r="C3" s="291"/>
      <c r="D3" s="3"/>
      <c r="E3" s="3"/>
    </row>
    <row r="4" spans="1:5" s="292" customFormat="1" ht="10.5" customHeight="1" x14ac:dyDescent="0.25"/>
    <row r="5" spans="1:5" s="1" customFormat="1" ht="13.5" customHeight="1" x14ac:dyDescent="0.3">
      <c r="A5" s="293" t="s">
        <v>26</v>
      </c>
      <c r="B5" s="293"/>
      <c r="C5" s="293"/>
    </row>
    <row r="6" spans="1:5" ht="11.25" customHeight="1" x14ac:dyDescent="0.3">
      <c r="A6" s="5"/>
      <c r="B6" s="4"/>
      <c r="C6" s="4"/>
    </row>
    <row r="7" spans="1:5" ht="27.15" customHeight="1" x14ac:dyDescent="0.25">
      <c r="A7" s="294" t="s">
        <v>0</v>
      </c>
      <c r="B7" s="295"/>
      <c r="C7" s="296"/>
    </row>
    <row r="8" spans="1:5" ht="6.75" customHeight="1" x14ac:dyDescent="0.3">
      <c r="A8" s="6"/>
      <c r="B8" s="7"/>
      <c r="C8" s="7"/>
    </row>
    <row r="9" spans="1:5" ht="27.15" customHeight="1" x14ac:dyDescent="0.25">
      <c r="A9" s="8" t="s">
        <v>27</v>
      </c>
      <c r="B9" s="8" t="s">
        <v>28</v>
      </c>
      <c r="C9" s="8" t="s">
        <v>29</v>
      </c>
    </row>
    <row r="10" spans="1:5" ht="8.25" customHeight="1" x14ac:dyDescent="0.25">
      <c r="A10" s="9"/>
      <c r="B10" s="9"/>
      <c r="C10" s="9"/>
    </row>
    <row r="11" spans="1:5" s="1" customFormat="1" ht="30" customHeight="1" x14ac:dyDescent="0.25">
      <c r="A11" s="10">
        <v>1</v>
      </c>
      <c r="B11" s="11" t="s">
        <v>30</v>
      </c>
      <c r="C11" s="12" t="s">
        <v>31</v>
      </c>
    </row>
    <row r="12" spans="1:5" ht="41.4" customHeight="1" x14ac:dyDescent="0.25">
      <c r="A12" s="13">
        <v>2</v>
      </c>
      <c r="B12" s="14" t="s">
        <v>32</v>
      </c>
      <c r="C12" s="15" t="s">
        <v>33</v>
      </c>
    </row>
    <row r="13" spans="1:5" ht="41.4" customHeight="1" x14ac:dyDescent="0.25">
      <c r="A13" s="13">
        <v>3</v>
      </c>
      <c r="B13" s="14" t="s">
        <v>4</v>
      </c>
      <c r="C13" s="15" t="s">
        <v>34</v>
      </c>
    </row>
    <row r="14" spans="1:5" ht="41.4" customHeight="1" x14ac:dyDescent="0.25">
      <c r="A14" s="13">
        <v>4</v>
      </c>
      <c r="B14" s="14" t="s">
        <v>5</v>
      </c>
      <c r="C14" s="15" t="s">
        <v>35</v>
      </c>
    </row>
    <row r="15" spans="1:5" ht="41.4" customHeight="1" x14ac:dyDescent="0.25">
      <c r="A15" s="13">
        <v>5</v>
      </c>
      <c r="B15" s="14" t="s">
        <v>6</v>
      </c>
      <c r="C15" s="15" t="s">
        <v>36</v>
      </c>
    </row>
    <row r="16" spans="1:5" ht="41.4" customHeight="1" x14ac:dyDescent="0.25">
      <c r="A16" s="13">
        <v>6</v>
      </c>
      <c r="B16" s="14" t="s">
        <v>37</v>
      </c>
      <c r="C16" s="16"/>
    </row>
    <row r="17" spans="1:3" ht="0.75" customHeight="1" x14ac:dyDescent="0.25">
      <c r="A17" s="17"/>
      <c r="B17" s="18"/>
      <c r="C17" s="19"/>
    </row>
    <row r="18" spans="1:3" ht="41.4" customHeight="1" x14ac:dyDescent="0.25">
      <c r="A18" s="20" t="s">
        <v>38</v>
      </c>
      <c r="B18" s="14" t="s">
        <v>39</v>
      </c>
      <c r="C18" s="15" t="s">
        <v>40</v>
      </c>
    </row>
    <row r="19" spans="1:3" ht="41.4" customHeight="1" x14ac:dyDescent="0.25">
      <c r="A19" s="21" t="s">
        <v>41</v>
      </c>
      <c r="B19" s="22" t="s">
        <v>42</v>
      </c>
      <c r="C19" s="23" t="s">
        <v>43</v>
      </c>
    </row>
    <row r="20" spans="1:3" ht="41.4" customHeight="1" x14ac:dyDescent="0.25">
      <c r="A20" s="20" t="s">
        <v>44</v>
      </c>
      <c r="B20" s="24" t="s">
        <v>12</v>
      </c>
      <c r="C20" s="16" t="s">
        <v>45</v>
      </c>
    </row>
    <row r="21" spans="1:3" ht="41.4" customHeight="1" x14ac:dyDescent="0.25">
      <c r="A21" s="13">
        <v>7</v>
      </c>
      <c r="B21" s="14" t="s">
        <v>46</v>
      </c>
      <c r="C21" s="15" t="s">
        <v>47</v>
      </c>
    </row>
    <row r="22" spans="1:3" ht="41.4" customHeight="1" x14ac:dyDescent="0.25">
      <c r="A22" s="13">
        <v>8</v>
      </c>
      <c r="B22" s="14" t="s">
        <v>48</v>
      </c>
      <c r="C22" s="15" t="s">
        <v>47</v>
      </c>
    </row>
    <row r="23" spans="1:3" ht="41.4" customHeight="1" x14ac:dyDescent="0.25">
      <c r="A23" s="13">
        <v>9</v>
      </c>
      <c r="B23" s="14" t="s">
        <v>49</v>
      </c>
      <c r="C23" s="25" t="s">
        <v>50</v>
      </c>
    </row>
    <row r="24" spans="1:3" ht="41.4" customHeight="1" x14ac:dyDescent="0.25">
      <c r="A24" s="26">
        <v>10</v>
      </c>
      <c r="B24" s="27" t="s">
        <v>20</v>
      </c>
      <c r="C24" s="28" t="s">
        <v>51</v>
      </c>
    </row>
    <row r="25" spans="1:3" ht="41.4" customHeight="1" x14ac:dyDescent="0.25">
      <c r="A25" s="22"/>
      <c r="B25" s="22"/>
      <c r="C25" s="29"/>
    </row>
    <row r="26" spans="1:3" ht="41.4" customHeight="1" x14ac:dyDescent="0.25">
      <c r="A26" s="30"/>
      <c r="B26" s="31"/>
      <c r="C26" s="31"/>
    </row>
    <row r="27" spans="1:3" ht="41.4" customHeight="1" x14ac:dyDescent="0.25"/>
    <row r="28" spans="1:3" ht="41.4" customHeight="1" x14ac:dyDescent="0.25"/>
    <row r="29" spans="1:3" ht="41.4" customHeight="1" x14ac:dyDescent="0.25"/>
    <row r="30" spans="1:3" ht="41.4" customHeight="1" x14ac:dyDescent="0.25"/>
    <row r="31" spans="1:3" ht="41.4" customHeight="1" x14ac:dyDescent="0.25"/>
    <row r="32" spans="1:3" ht="41.4" customHeight="1" x14ac:dyDescent="0.25"/>
    <row r="33" ht="41.4" customHeight="1" x14ac:dyDescent="0.25"/>
    <row r="34" ht="41.4" customHeight="1" x14ac:dyDescent="0.25"/>
    <row r="35" ht="41.4" customHeight="1" x14ac:dyDescent="0.25"/>
    <row r="36" ht="41.4" customHeight="1" x14ac:dyDescent="0.25"/>
    <row r="37" ht="41.4" customHeight="1" x14ac:dyDescent="0.25"/>
  </sheetData>
  <sheetProtection password="DA7B" sheet="1"/>
  <mergeCells count="6">
    <mergeCell ref="A1:C1"/>
    <mergeCell ref="A2:C2"/>
    <mergeCell ref="A3:C3"/>
    <mergeCell ref="A4:XFD4"/>
    <mergeCell ref="A5:C5"/>
    <mergeCell ref="A7:C7"/>
  </mergeCells>
  <hyperlinks>
    <hyperlink ref="A21:C21" r:id="rId1" location="'INF-CONSOL-EGRESOS 2 '!AE55:AL61" display="7" xr:uid="{020158D8-4C10-4FBF-BC8D-B91213CF2EF0}"/>
    <hyperlink ref="A22:C22" r:id="rId2" location="'INF-CONSOL-EGRESOS 2 '!AE55:AL61" display="8" xr:uid="{81436F60-2AA1-4478-954E-B3AF7202E893}"/>
    <hyperlink ref="A12:C12" r:id="rId3" location="'INF-CONSOL-EGRESOS 2 '!A7:AQ7" display="2" xr:uid="{AB60EFCD-5CA5-4445-9A92-F1FED5B469AB}"/>
    <hyperlink ref="A14:C14" r:id="rId4" location="'INF-CONSOL-EGRESOS 2 '!Q8:AA11" display="4" xr:uid="{ADB35ED4-9E33-4A8D-BA80-31DC4244F3C0}"/>
    <hyperlink ref="A15:C15" r:id="rId5" location="'INF-CONSOL-EGRESOS 2 '!AE8:AR11" display="5" xr:uid="{1BF78FB8-3EDD-49F2-AAA0-48DAF0AF94AE}"/>
    <hyperlink ref="A18:C18" r:id="rId6" location="'INF-CONSOL-EGRESOS 2 '!C13:G63" display="A" xr:uid="{B4E9335B-BB42-48BB-BB3E-EB6770D5A2A1}"/>
    <hyperlink ref="A19:C19" r:id="rId7" location="'INF-CONSOL-EGRESOS 2 '!H13:N63" display="B" xr:uid="{51751A12-4D30-4BFA-A28B-188199898493}"/>
    <hyperlink ref="A16:C17" r:id="rId8" location="'INF-CONSOL-EGRESOS 2 '!A12:AR64" display="6" xr:uid="{24B4F3B1-271E-4A63-A7CD-7340CDEC0222}"/>
    <hyperlink ref="A23:C23" r:id="rId9" location="'INF-CONSOL-EGRESOS 2 '!A66:AC71" display="9" xr:uid="{487015E2-04FE-4432-9ADE-6B350D48FBCC}"/>
    <hyperlink ref="A24:C24" r:id="rId10" location="'INF-CONSOL-EGRESOS 2 '!AF66:AR71" display="10" xr:uid="{5870C2D4-464B-4ED6-9BFC-5D1D596B6B47}"/>
    <hyperlink ref="A20:C20" r:id="rId11" location="'INF-CONSOL-EGRESOS 2 '!A64:AR65" display="C" xr:uid="{EF880466-707C-4756-863E-E81DF1E30E2B}"/>
    <hyperlink ref="A11" location="'INF-CONSOL-EGRESOS 2 '!A1" display="1" xr:uid="{97E0515E-2CF2-4337-993A-AA76FF0E5EBD}"/>
    <hyperlink ref="A13:C13" r:id="rId12" location="'INF-CONSOL-EGRESOS 2 '!B8:L11" display="3" xr:uid="{D03C6B96-C84E-4D4E-946B-EE4A5DE9EF0D}"/>
  </hyperlinks>
  <printOptions horizontalCentered="1"/>
  <pageMargins left="0.25" right="0.25" top="0.75" bottom="0.75" header="0.3" footer="0.3"/>
  <pageSetup scale="75" orientation="portrait"/>
  <headerFooter alignWithMargins="0"/>
  <rowBreaks count="1" manualBreakCount="1">
    <brk id="24" max="2" man="1"/>
  </rowBreaks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INF-CONSOL-EGRESOS  </vt:lpstr>
      <vt:lpstr>INF-CONSOL-EGRESOS 2 </vt:lpstr>
      <vt:lpstr>INSTRUCTIVO</vt:lpstr>
      <vt:lpstr>'INF-CONSOL-EGRESOS  '!Print_Area</vt:lpstr>
      <vt:lpstr>'INF-CONSOL-EGRESOS 2 '!Print_Area</vt:lpstr>
      <vt:lpstr>INSTRUCTIVO!Print_Area</vt:lpstr>
    </vt:vector>
  </TitlesOfParts>
  <Company>Dgcft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Financiersos</dc:creator>
  <cp:lastModifiedBy>Santiago Rodriguez</cp:lastModifiedBy>
  <cp:lastPrinted>2025-05-07T23:26:54Z</cp:lastPrinted>
  <dcterms:created xsi:type="dcterms:W3CDTF">1999-07-27T15:53:58Z</dcterms:created>
  <dcterms:modified xsi:type="dcterms:W3CDTF">2025-08-04T16:18:32Z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7E067509DC794266A3ABF7077C4EC36F_13</vt:lpwstr>
  </property>
  <property fmtid="{D5CDD505-2E9C-101B-9397-08002B2CF9AE}" pid="3" name="KSOProductBuildVer">
    <vt:lpwstr>2058-12.2.0.13215</vt:lpwstr>
  </property>
</Properties>
</file>