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esktop\"/>
    </mc:Choice>
  </mc:AlternateContent>
  <xr:revisionPtr revIDLastSave="0" documentId="8_{164308DE-EED3-4E72-AD51-EACEFE2DC97D}" xr6:coauthVersionLast="47" xr6:coauthVersionMax="47" xr10:uidLastSave="{00000000-0000-0000-0000-000000000000}"/>
  <bookViews>
    <workbookView xWindow="-120" yWindow="-120" windowWidth="29040" windowHeight="15840" xr2:uid="{38C97209-6CC1-444D-9DD9-194BB269E2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J4" i="1"/>
  <c r="I4" i="1"/>
  <c r="H4" i="1"/>
  <c r="G4" i="1"/>
  <c r="K16" i="1" l="1"/>
  <c r="K4" i="1"/>
</calcChain>
</file>

<file path=xl/sharedStrings.xml><?xml version="1.0" encoding="utf-8"?>
<sst xmlns="http://schemas.openxmlformats.org/spreadsheetml/2006/main" count="46" uniqueCount="37">
  <si>
    <t>Casos normales</t>
  </si>
  <si>
    <t>Valor compra</t>
  </si>
  <si>
    <t>Valor IVA</t>
  </si>
  <si>
    <t>Impuesto al consumo</t>
  </si>
  <si>
    <t>Impuesto al licor</t>
  </si>
  <si>
    <t>Impuesto de bolsa</t>
  </si>
  <si>
    <t>Valor impuesto al consumo</t>
  </si>
  <si>
    <t>Valor impuesto al licor</t>
  </si>
  <si>
    <t>Valor impuesto de bolsa</t>
  </si>
  <si>
    <t>Valor total del IVA</t>
  </si>
  <si>
    <t>Total valor</t>
  </si>
  <si>
    <t>Valores de salida</t>
  </si>
  <si>
    <t>Valores de entrada</t>
  </si>
  <si>
    <t>True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</si>
  <si>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</si>
  <si>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</si>
  <si>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</si>
  <si>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</si>
  <si>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</si>
  <si>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</si>
  <si>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</si>
  <si>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</si>
  <si>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</si>
  <si>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</si>
  <si>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False</t>
  </si>
  <si>
    <t>Casos excepcionales</t>
  </si>
  <si>
    <t>Excento del IVA</t>
  </si>
  <si>
    <t>Casos de Error</t>
  </si>
  <si>
    <t>Valor de compra menor a 0</t>
  </si>
  <si>
    <t>-</t>
  </si>
  <si>
    <t>#ERROR NO EXISTE VALOR DE COMPRA</t>
  </si>
  <si>
    <t>Porcentaje de IVA negativo</t>
  </si>
  <si>
    <t>Porcentaje de Impuesto al consumo negativo</t>
  </si>
  <si>
    <t>Porcentaje de impuesto al licor negativo</t>
  </si>
  <si>
    <t>#ERROR EL VALOR DEL IMPUESTO AL LICOR NO PUEDE SER MENOR A 0</t>
  </si>
  <si>
    <t>#ERROR EL VALOR DEL IMPUESTO AL CONSUMO NO PUEDE SER MENOR A 0</t>
  </si>
  <si>
    <t>#ERROR EL VALOR DEL IVA NO PUEDE SER MENOR 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</si>
</sst>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A44E-3DE2-44E4-A124-F71E8BDBE745}">
  <dimension ref="A1:K23"/>
  <sheetViews>
    <sheetView tabSelected="1" workbookViewId="0">
      <selection activeCell="E32" sqref="E32"/>
    </sheetView>
  </sheetViews>
  <sheetFormatPr baseColWidth="10" defaultRowHeight="15" x14ac:dyDescent="0.25"/>
  <cols>
    <col min="1" max="1" width="40.28515625" customWidth="1"/>
    <col min="2" max="2" width="21.85546875" customWidth="1"/>
    <col min="3" max="3" width="14.85546875" customWidth="1"/>
    <col min="4" max="4" width="20.85546875" customWidth="1"/>
    <col min="5" max="5" width="17.7109375" customWidth="1"/>
    <col min="6" max="6" width="18.42578125" customWidth="1"/>
    <col min="7" max="7" width="25.140625" customWidth="1"/>
    <col min="8" max="8" width="32.5703125" customWidth="1"/>
    <col min="9" max="9" width="35.140625" customWidth="1"/>
    <col min="10" max="10" width="17.7109375" customWidth="1"/>
    <col min="11" max="11" width="18.28515625" customWidth="1"/>
  </cols>
  <sheetData>
    <row r="1" spans="1:11" x14ac:dyDescent="0.25">
      <c r="B1" s="5" t="s">
        <v>12</v>
      </c>
      <c r="C1" s="5"/>
      <c r="D1" s="5"/>
      <c r="E1" s="5"/>
      <c r="F1" s="5"/>
      <c r="G1" s="4" t="s">
        <v>11</v>
      </c>
      <c r="H1" s="4"/>
      <c r="I1" s="4"/>
      <c r="J1" s="4"/>
      <c r="K1" s="4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9"/>
      <c r="K3" s="2"/>
    </row>
    <row r="4" spans="1:11" x14ac:dyDescent="0.25">
      <c r="A4" s="6" t="s">
        <v>14</v>
      </c>
      <c r="B4" s="6">
        <v>65000</v>
      </c>
      <c r="C4" s="7">
        <v>0.19</v>
      </c>
      <c r="D4" s="7">
        <v>0</v>
      </c>
      <c r="E4" s="7">
        <v>0</v>
      </c>
      <c r="F4" s="8" t="s">
        <v>13</v>
      </c>
      <c r="G4" s="6">
        <f>B4*D4</f>
        <v>0</v>
      </c>
      <c r="H4" s="6">
        <f>B4*E4</f>
        <v>0</v>
      </c>
      <c r="I4" s="6">
        <f>IF(F4="True",70,0)</f>
        <v>70</v>
      </c>
      <c r="J4" s="6">
        <f>B4*C4</f>
        <v>12350</v>
      </c>
      <c r="K4" s="6">
        <f>G4+H4+I4+J4+B4</f>
        <v>77420</v>
      </c>
    </row>
    <row r="5" spans="1:11" x14ac:dyDescent="0.25">
      <c r="A5" s="6" t="s">
        <v>15</v>
      </c>
      <c r="B5" s="1">
        <v>150000</v>
      </c>
      <c r="C5" s="10">
        <v>0.05</v>
      </c>
      <c r="D5" s="10">
        <v>0</v>
      </c>
      <c r="E5" s="10">
        <v>0.05</v>
      </c>
      <c r="F5" s="8" t="s">
        <v>13</v>
      </c>
      <c r="G5" s="6">
        <f t="shared" ref="G5:G13" si="0">B5*D5</f>
        <v>0</v>
      </c>
      <c r="H5" s="6">
        <f t="shared" ref="H5:H13" si="1">B5*E5</f>
        <v>7500</v>
      </c>
      <c r="I5" s="6">
        <f t="shared" ref="I5:I13" si="2">IF(F5="True",70,0)</f>
        <v>70</v>
      </c>
      <c r="J5" s="6">
        <f t="shared" ref="J5:J13" si="3">B5*C5</f>
        <v>7500</v>
      </c>
      <c r="K5" s="6">
        <f t="shared" ref="K5:K13" si="4">G5+H5+I5+J5+B5</f>
        <v>165070</v>
      </c>
    </row>
    <row r="6" spans="1:11" x14ac:dyDescent="0.25">
      <c r="A6" s="6" t="s">
        <v>16</v>
      </c>
      <c r="B6" s="1">
        <v>230000</v>
      </c>
      <c r="C6" s="10">
        <v>0.19</v>
      </c>
      <c r="D6" s="10">
        <v>0.08</v>
      </c>
      <c r="E6" s="10">
        <v>0.05</v>
      </c>
      <c r="F6" s="1" t="s">
        <v>24</v>
      </c>
      <c r="G6" s="6">
        <f t="shared" si="0"/>
        <v>18400</v>
      </c>
      <c r="H6" s="6">
        <f t="shared" si="1"/>
        <v>11500</v>
      </c>
      <c r="I6" s="6">
        <f t="shared" si="2"/>
        <v>0</v>
      </c>
      <c r="J6" s="6">
        <f t="shared" si="3"/>
        <v>43700</v>
      </c>
      <c r="K6" s="6">
        <f t="shared" si="4"/>
        <v>303600</v>
      </c>
    </row>
    <row r="7" spans="1:11" x14ac:dyDescent="0.25">
      <c r="A7" s="6" t="s">
        <v>17</v>
      </c>
      <c r="B7" s="1">
        <v>315000</v>
      </c>
      <c r="C7" s="10">
        <v>0.19</v>
      </c>
      <c r="D7" s="10">
        <v>0</v>
      </c>
      <c r="E7" s="11">
        <v>0</v>
      </c>
      <c r="F7" s="8" t="s">
        <v>13</v>
      </c>
      <c r="G7" s="6">
        <f t="shared" si="0"/>
        <v>0</v>
      </c>
      <c r="H7" s="6">
        <f t="shared" si="1"/>
        <v>0</v>
      </c>
      <c r="I7" s="6">
        <f t="shared" si="2"/>
        <v>70</v>
      </c>
      <c r="J7" s="6">
        <f t="shared" si="3"/>
        <v>59850</v>
      </c>
      <c r="K7" s="6">
        <f t="shared" si="4"/>
        <v>374920</v>
      </c>
    </row>
    <row r="8" spans="1:11" x14ac:dyDescent="0.25">
      <c r="A8" s="6" t="s">
        <v>18</v>
      </c>
      <c r="B8" s="1">
        <v>410000</v>
      </c>
      <c r="C8" s="10">
        <v>0.19</v>
      </c>
      <c r="D8" s="10">
        <v>0.16</v>
      </c>
      <c r="E8" s="10">
        <v>0</v>
      </c>
      <c r="F8" s="8" t="s">
        <v>13</v>
      </c>
      <c r="G8" s="6">
        <f t="shared" si="0"/>
        <v>65600</v>
      </c>
      <c r="H8" s="6">
        <f t="shared" si="1"/>
        <v>0</v>
      </c>
      <c r="I8" s="6">
        <f t="shared" si="2"/>
        <v>70</v>
      </c>
      <c r="J8" s="6">
        <f t="shared" si="3"/>
        <v>77900</v>
      </c>
      <c r="K8" s="6">
        <f t="shared" si="4"/>
        <v>553570</v>
      </c>
    </row>
    <row r="9" spans="1:11" x14ac:dyDescent="0.25">
      <c r="A9" s="6" t="s">
        <v>19</v>
      </c>
      <c r="B9" s="1">
        <v>52500</v>
      </c>
      <c r="C9" s="10">
        <v>0.05</v>
      </c>
      <c r="D9" s="10">
        <v>0.04</v>
      </c>
      <c r="E9" s="10">
        <v>0.05</v>
      </c>
      <c r="F9" s="1" t="s">
        <v>24</v>
      </c>
      <c r="G9" s="6">
        <f t="shared" si="0"/>
        <v>2100</v>
      </c>
      <c r="H9" s="6">
        <f t="shared" si="1"/>
        <v>2625</v>
      </c>
      <c r="I9" s="6">
        <f t="shared" si="2"/>
        <v>0</v>
      </c>
      <c r="J9" s="6">
        <f t="shared" si="3"/>
        <v>2625</v>
      </c>
      <c r="K9" s="6">
        <f t="shared" si="4"/>
        <v>59850</v>
      </c>
    </row>
    <row r="10" spans="1:11" x14ac:dyDescent="0.25">
      <c r="A10" s="6" t="s">
        <v>20</v>
      </c>
      <c r="B10" s="1">
        <v>600000</v>
      </c>
      <c r="C10" s="10">
        <v>0.19</v>
      </c>
      <c r="D10" s="10">
        <v>0.04</v>
      </c>
      <c r="E10" s="10">
        <v>0</v>
      </c>
      <c r="F10" s="8" t="s">
        <v>13</v>
      </c>
      <c r="G10" s="6">
        <f t="shared" si="0"/>
        <v>24000</v>
      </c>
      <c r="H10" s="6">
        <f t="shared" si="1"/>
        <v>0</v>
      </c>
      <c r="I10" s="6">
        <f t="shared" si="2"/>
        <v>70</v>
      </c>
      <c r="J10" s="6">
        <f t="shared" si="3"/>
        <v>114000</v>
      </c>
      <c r="K10" s="6">
        <f t="shared" si="4"/>
        <v>738070</v>
      </c>
    </row>
    <row r="11" spans="1:11" x14ac:dyDescent="0.25">
      <c r="A11" s="6" t="s">
        <v>21</v>
      </c>
      <c r="B11" s="1">
        <v>7200</v>
      </c>
      <c r="C11" s="10">
        <v>0.05</v>
      </c>
      <c r="D11" s="10">
        <v>0</v>
      </c>
      <c r="E11" s="10">
        <v>0</v>
      </c>
      <c r="F11" s="1" t="s">
        <v>24</v>
      </c>
      <c r="G11" s="6">
        <f t="shared" si="0"/>
        <v>0</v>
      </c>
      <c r="H11" s="6">
        <f t="shared" si="1"/>
        <v>0</v>
      </c>
      <c r="I11" s="6">
        <f t="shared" si="2"/>
        <v>0</v>
      </c>
      <c r="J11" s="6">
        <f t="shared" si="3"/>
        <v>360</v>
      </c>
      <c r="K11" s="6">
        <f t="shared" si="4"/>
        <v>7560</v>
      </c>
    </row>
    <row r="12" spans="1:11" x14ac:dyDescent="0.25">
      <c r="A12" s="6" t="s">
        <v>22</v>
      </c>
      <c r="B12" s="1">
        <v>850000</v>
      </c>
      <c r="C12" s="10">
        <v>0.19</v>
      </c>
      <c r="D12" s="10">
        <v>0.16</v>
      </c>
      <c r="E12" s="10">
        <v>0</v>
      </c>
      <c r="F12" s="8" t="s">
        <v>13</v>
      </c>
      <c r="G12" s="6">
        <f t="shared" si="0"/>
        <v>136000</v>
      </c>
      <c r="H12" s="6">
        <f t="shared" si="1"/>
        <v>0</v>
      </c>
      <c r="I12" s="6">
        <f t="shared" si="2"/>
        <v>70</v>
      </c>
      <c r="J12" s="6">
        <f t="shared" si="3"/>
        <v>161500</v>
      </c>
      <c r="K12" s="6">
        <f t="shared" si="4"/>
        <v>1147570</v>
      </c>
    </row>
    <row r="13" spans="1:11" x14ac:dyDescent="0.25">
      <c r="A13" s="6" t="s">
        <v>23</v>
      </c>
      <c r="B13" s="1">
        <v>93000</v>
      </c>
      <c r="C13" s="10">
        <v>0.19</v>
      </c>
      <c r="D13" s="10">
        <v>0.08</v>
      </c>
      <c r="E13" s="10">
        <v>0.05</v>
      </c>
      <c r="F13" s="1" t="s">
        <v>24</v>
      </c>
      <c r="G13" s="6">
        <f t="shared" si="0"/>
        <v>7440</v>
      </c>
      <c r="H13" s="6">
        <f t="shared" si="1"/>
        <v>4650</v>
      </c>
      <c r="I13" s="6">
        <f t="shared" si="2"/>
        <v>0</v>
      </c>
      <c r="J13" s="6">
        <f t="shared" si="3"/>
        <v>17670</v>
      </c>
      <c r="K13" s="6">
        <f t="shared" si="4"/>
        <v>122760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3" t="s">
        <v>25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26</v>
      </c>
      <c r="B16" s="6">
        <v>35000</v>
      </c>
      <c r="C16" s="7">
        <v>0</v>
      </c>
      <c r="D16" s="7">
        <v>0</v>
      </c>
      <c r="E16" s="7">
        <v>0</v>
      </c>
      <c r="F16" s="8" t="s">
        <v>24</v>
      </c>
      <c r="G16" s="6">
        <f>B16*D16</f>
        <v>0</v>
      </c>
      <c r="H16" s="6">
        <f>B16*E16</f>
        <v>0</v>
      </c>
      <c r="I16" s="6">
        <f>IF(F16="True",70,0)</f>
        <v>0</v>
      </c>
      <c r="J16" s="6">
        <f>B16*C16</f>
        <v>0</v>
      </c>
      <c r="K16" s="6">
        <f>G16+H16+I16+J16+B16</f>
        <v>35000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3" t="s">
        <v>27</v>
      </c>
    </row>
    <row r="20" spans="1:11" x14ac:dyDescent="0.25">
      <c r="A20" s="1" t="s">
        <v>28</v>
      </c>
      <c r="B20" s="6" t="s">
        <v>29</v>
      </c>
      <c r="C20" s="7">
        <v>0.19</v>
      </c>
      <c r="D20" s="7">
        <v>0</v>
      </c>
      <c r="E20" s="7">
        <v>0</v>
      </c>
      <c r="F20" t="s">
        <v>30</v>
      </c>
    </row>
    <row r="21" spans="1:11" x14ac:dyDescent="0.25">
      <c r="A21" s="1" t="s">
        <v>31</v>
      </c>
      <c r="B21" s="6">
        <v>78000</v>
      </c>
      <c r="C21" s="7">
        <v>-0.12</v>
      </c>
      <c r="D21" s="7">
        <v>0</v>
      </c>
      <c r="E21" s="7">
        <v>0</v>
      </c>
      <c r="F21" t="s">
        <v>36</v>
      </c>
    </row>
    <row r="22" spans="1:11" x14ac:dyDescent="0.25">
      <c r="A22" s="1" t="s">
        <v>32</v>
      </c>
      <c r="B22" s="6">
        <v>65000</v>
      </c>
      <c r="C22" s="7">
        <v>0.19</v>
      </c>
      <c r="D22" s="7">
        <v>-0.05</v>
      </c>
      <c r="E22" s="7">
        <v>0</v>
      </c>
      <c r="F22" t="s">
        <v>35</v>
      </c>
    </row>
    <row r="23" spans="1:11" x14ac:dyDescent="0.25">
      <c r="A23" s="1" t="s">
        <v>33</v>
      </c>
      <c r="B23" s="6">
        <v>65000</v>
      </c>
      <c r="C23" s="7">
        <v>0.19</v>
      </c>
      <c r="D23" s="7">
        <v>0</v>
      </c>
      <c r="E23" s="7">
        <v>-0.06</v>
      </c>
      <c r="F23" t="s">
        <v>34</v>
      </c>
    </row>
  </sheetData>
  <mergeCells count="13">
    <mergeCell ref="B1:F1"/>
    <mergeCell ref="G2:G3"/>
    <mergeCell ref="H2:H3"/>
    <mergeCell ref="I2:I3"/>
    <mergeCell ref="J2:J3"/>
    <mergeCell ref="K2:K3"/>
    <mergeCell ref="G1:K1"/>
    <mergeCell ref="A2:A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Restrepo Fonnegra</dc:creator>
  <cp:lastModifiedBy>Santiago Restrepo Fonnegra</cp:lastModifiedBy>
  <dcterms:created xsi:type="dcterms:W3CDTF">2025-02-14T04:57:51Z</dcterms:created>
  <dcterms:modified xsi:type="dcterms:W3CDTF">2025-02-14T07:05:28Z</dcterms:modified>
</cp:coreProperties>
</file>