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urotechdirect.sharepoint.com/sites/quality/Shared Documents/4.PPAP/2.Incoming PPAPs from Suppliers/CTC/1.PPAPs Info/"/>
    </mc:Choice>
  </mc:AlternateContent>
  <xr:revisionPtr revIDLastSave="6682" documentId="13_ncr:1_{7EEF8A20-EFF8-44C4-80CC-9C529C58DE6B}" xr6:coauthVersionLast="47" xr6:coauthVersionMax="47" xr10:uidLastSave="{67B8EDF1-2018-46F9-9B2B-2A5963F1EAFC}"/>
  <bookViews>
    <workbookView xWindow="-28920" yWindow="-990" windowWidth="29040" windowHeight="15720" xr2:uid="{8FD47F59-1A62-435E-B308-072C3B0AEB4E}"/>
  </bookViews>
  <sheets>
    <sheet name="PPAPs 2025" sheetId="2" r:id="rId1"/>
  </sheets>
  <definedNames>
    <definedName name="_xlnm._FilterDatabase" localSheetId="0" hidden="1">'PPAPs 2025'!$A$2:$AD$147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2" i="2" l="1"/>
  <c r="W112" i="2" s="1"/>
  <c r="R116" i="2" l="1"/>
  <c r="V116" i="2" s="1"/>
  <c r="W116" i="2" s="1"/>
  <c r="V113" i="2"/>
  <c r="R22" i="2"/>
  <c r="V22" i="2" s="1"/>
  <c r="W22" i="2" s="1"/>
  <c r="R21" i="2"/>
  <c r="V59" i="2"/>
  <c r="W59" i="2" s="1"/>
  <c r="V58" i="2"/>
  <c r="W58" i="2" s="1"/>
  <c r="V20" i="2"/>
  <c r="W20" i="2" s="1"/>
  <c r="R85" i="2"/>
  <c r="S85" i="2" s="1"/>
  <c r="V85" i="2"/>
  <c r="W85" i="2" s="1"/>
  <c r="V77" i="2"/>
  <c r="W77" i="2" s="1"/>
  <c r="V122" i="2"/>
  <c r="W122" i="2" s="1"/>
  <c r="V111" i="2"/>
  <c r="W111" i="2" s="1"/>
  <c r="V108" i="2"/>
  <c r="W108" i="2" s="1"/>
  <c r="V103" i="2"/>
  <c r="W103" i="2" s="1"/>
  <c r="V107" i="2"/>
  <c r="V106" i="2"/>
  <c r="V105" i="2"/>
  <c r="V104" i="2"/>
  <c r="V117" i="2"/>
  <c r="V110" i="2"/>
  <c r="V109" i="2"/>
  <c r="V4" i="2"/>
  <c r="W4" i="2" s="1"/>
  <c r="V79" i="2"/>
  <c r="W79" i="2" s="1"/>
  <c r="V78" i="2"/>
  <c r="W78" i="2" s="1"/>
  <c r="V81" i="2"/>
  <c r="W81" i="2" s="1"/>
  <c r="V17" i="2"/>
  <c r="W17" i="2" s="1"/>
  <c r="V143" i="2"/>
  <c r="W143" i="2" s="1"/>
  <c r="V142" i="2"/>
  <c r="W142" i="2" s="1"/>
  <c r="V121" i="2"/>
  <c r="W121" i="2" s="1"/>
  <c r="V119" i="2"/>
  <c r="W119" i="2" s="1"/>
  <c r="V118" i="2"/>
  <c r="W118" i="2" s="1"/>
  <c r="V97" i="2"/>
  <c r="W97" i="2" s="1"/>
  <c r="V87" i="2"/>
  <c r="W87" i="2" s="1"/>
  <c r="V86" i="2"/>
  <c r="W86" i="2" s="1"/>
  <c r="V80" i="2"/>
  <c r="W80" i="2" s="1"/>
  <c r="V57" i="2"/>
  <c r="W57" i="2" s="1"/>
  <c r="V54" i="2"/>
  <c r="W54" i="2" s="1"/>
  <c r="V41" i="2"/>
  <c r="W41" i="2" s="1"/>
  <c r="V31" i="2"/>
  <c r="W31" i="2" s="1"/>
  <c r="V5" i="2"/>
  <c r="W5" i="2" s="1"/>
  <c r="V16" i="2"/>
  <c r="W16" i="2" s="1"/>
  <c r="V18" i="2"/>
  <c r="W18" i="2" s="1"/>
  <c r="V15" i="2"/>
  <c r="W15" i="2" s="1"/>
  <c r="V141" i="2"/>
  <c r="W141" i="2" s="1"/>
  <c r="V137" i="2"/>
  <c r="V133" i="2"/>
  <c r="V132" i="2"/>
  <c r="V131" i="2"/>
  <c r="V130" i="2"/>
  <c r="V129" i="2"/>
  <c r="V128" i="2"/>
  <c r="V102" i="2"/>
  <c r="V91" i="2"/>
  <c r="V90" i="2"/>
  <c r="V69" i="2"/>
  <c r="W69" i="2" s="1"/>
  <c r="V51" i="2"/>
  <c r="V50" i="2"/>
  <c r="V49" i="2"/>
  <c r="V45" i="2"/>
  <c r="V44" i="2"/>
  <c r="V42" i="2"/>
  <c r="V32" i="2"/>
  <c r="V24" i="2"/>
  <c r="V7" i="2"/>
  <c r="V6" i="2"/>
  <c r="V76" i="2"/>
  <c r="W76" i="2" s="1"/>
  <c r="V14" i="2"/>
  <c r="W14" i="2" s="1"/>
  <c r="R137" i="2"/>
  <c r="S137" i="2" s="1"/>
  <c r="R139" i="2"/>
  <c r="S139" i="2" s="1"/>
  <c r="V139" i="2" s="1"/>
  <c r="W139" i="2" s="1"/>
  <c r="R120" i="2"/>
  <c r="S120" i="2" s="1"/>
  <c r="V120" i="2" s="1"/>
  <c r="W120" i="2" s="1"/>
  <c r="R126" i="2"/>
  <c r="S126" i="2" s="1"/>
  <c r="V126" i="2" s="1"/>
  <c r="W126" i="2" s="1"/>
  <c r="R127" i="2"/>
  <c r="S127" i="2" s="1"/>
  <c r="V127" i="2" s="1"/>
  <c r="W127" i="2" s="1"/>
  <c r="R128" i="2"/>
  <c r="S128" i="2" s="1"/>
  <c r="R129" i="2"/>
  <c r="S129" i="2" s="1"/>
  <c r="R130" i="2"/>
  <c r="S130" i="2" s="1"/>
  <c r="R131" i="2"/>
  <c r="S131" i="2" s="1"/>
  <c r="R132" i="2"/>
  <c r="S132" i="2" s="1"/>
  <c r="R133" i="2"/>
  <c r="S133" i="2" s="1"/>
  <c r="R134" i="2"/>
  <c r="S134" i="2" s="1"/>
  <c r="V134" i="2" s="1"/>
  <c r="W134" i="2" s="1"/>
  <c r="R135" i="2"/>
  <c r="S135" i="2" s="1"/>
  <c r="V135" i="2" s="1"/>
  <c r="W135" i="2" s="1"/>
  <c r="R136" i="2"/>
  <c r="S136" i="2" s="1"/>
  <c r="V136" i="2" s="1"/>
  <c r="W136" i="2" s="1"/>
  <c r="R117" i="2"/>
  <c r="S117" i="2" s="1"/>
  <c r="R110" i="2"/>
  <c r="S110" i="2" s="1"/>
  <c r="R111" i="2"/>
  <c r="S111" i="2" s="1"/>
  <c r="R113" i="2"/>
  <c r="S113" i="2" s="1"/>
  <c r="R114" i="2"/>
  <c r="S114" i="2" s="1"/>
  <c r="R115" i="2"/>
  <c r="R109" i="2"/>
  <c r="S109" i="2" s="1"/>
  <c r="R103" i="2"/>
  <c r="S103" i="2" s="1"/>
  <c r="R104" i="2"/>
  <c r="S104" i="2" s="1"/>
  <c r="R105" i="2"/>
  <c r="S105" i="2" s="1"/>
  <c r="R106" i="2"/>
  <c r="S106" i="2" s="1"/>
  <c r="R107" i="2"/>
  <c r="S107" i="2" s="1"/>
  <c r="R108" i="2"/>
  <c r="S108" i="2" s="1"/>
  <c r="R102" i="2"/>
  <c r="S102" i="2" s="1"/>
  <c r="R100" i="2"/>
  <c r="S100" i="2" s="1"/>
  <c r="R99" i="2"/>
  <c r="S99" i="2" s="1"/>
  <c r="R96" i="2"/>
  <c r="S96" i="2" s="1"/>
  <c r="R90" i="2"/>
  <c r="S90" i="2" s="1"/>
  <c r="R91" i="2"/>
  <c r="S91" i="2" s="1"/>
  <c r="R76" i="2"/>
  <c r="S76" i="2" s="1"/>
  <c r="R71" i="2"/>
  <c r="S71" i="2" s="1"/>
  <c r="V71" i="2" s="1"/>
  <c r="W71" i="2" s="1"/>
  <c r="R72" i="2"/>
  <c r="S72" i="2" s="1"/>
  <c r="V72" i="2" s="1"/>
  <c r="W72" i="2" s="1"/>
  <c r="R73" i="2"/>
  <c r="S73" i="2" s="1"/>
  <c r="V73" i="2" s="1"/>
  <c r="W73" i="2" s="1"/>
  <c r="R74" i="2"/>
  <c r="S74" i="2" s="1"/>
  <c r="V74" i="2" s="1"/>
  <c r="W74" i="2" s="1"/>
  <c r="R75" i="2"/>
  <c r="S75" i="2" s="1"/>
  <c r="V75" i="2" s="1"/>
  <c r="W75" i="2" s="1"/>
  <c r="R70" i="2"/>
  <c r="S70" i="2" s="1"/>
  <c r="V70" i="2" s="1"/>
  <c r="W70" i="2" s="1"/>
  <c r="R69" i="2"/>
  <c r="S69" i="2" s="1"/>
  <c r="R68" i="2"/>
  <c r="S68" i="2" s="1"/>
  <c r="R65" i="2"/>
  <c r="S65" i="2" s="1"/>
  <c r="V65" i="2" s="1"/>
  <c r="W65" i="2" s="1"/>
  <c r="R66" i="2"/>
  <c r="S66" i="2" s="1"/>
  <c r="V66" i="2" s="1"/>
  <c r="W66" i="2" s="1"/>
  <c r="R67" i="2"/>
  <c r="S67" i="2" s="1"/>
  <c r="V67" i="2" s="1"/>
  <c r="W67" i="2" s="1"/>
  <c r="R64" i="2"/>
  <c r="S64" i="2" s="1"/>
  <c r="V64" i="2" s="1"/>
  <c r="W64" i="2" s="1"/>
  <c r="R62" i="2"/>
  <c r="S62" i="2" s="1"/>
  <c r="R63" i="2"/>
  <c r="S63" i="2" s="1"/>
  <c r="R55" i="2"/>
  <c r="S55" i="2" s="1"/>
  <c r="R32" i="2"/>
  <c r="S32" i="2" s="1"/>
  <c r="R42" i="2"/>
  <c r="S42" i="2" s="1"/>
  <c r="R44" i="2"/>
  <c r="S44" i="2" s="1"/>
  <c r="R45" i="2"/>
  <c r="S45" i="2" s="1"/>
  <c r="R46" i="2"/>
  <c r="S46" i="2" s="1"/>
  <c r="V46" i="2" s="1"/>
  <c r="W46" i="2" s="1"/>
  <c r="R47" i="2"/>
  <c r="S47" i="2" s="1"/>
  <c r="V47" i="2" s="1"/>
  <c r="W47" i="2" s="1"/>
  <c r="R48" i="2"/>
  <c r="S48" i="2" s="1"/>
  <c r="V48" i="2" s="1"/>
  <c r="W48" i="2" s="1"/>
  <c r="R49" i="2"/>
  <c r="S49" i="2" s="1"/>
  <c r="R50" i="2"/>
  <c r="S50" i="2" s="1"/>
  <c r="R51" i="2"/>
  <c r="S51" i="2" s="1"/>
  <c r="R52" i="2"/>
  <c r="S52" i="2" s="1"/>
  <c r="V52" i="2" s="1"/>
  <c r="W52" i="2" s="1"/>
  <c r="R53" i="2"/>
  <c r="S53" i="2" s="1"/>
  <c r="V53" i="2" s="1"/>
  <c r="W53" i="2" s="1"/>
  <c r="R24" i="2"/>
  <c r="S24" i="2" s="1"/>
  <c r="R14" i="2"/>
  <c r="S14" i="2" s="1"/>
  <c r="R13" i="2"/>
  <c r="S13" i="2" s="1"/>
  <c r="R12" i="2"/>
  <c r="S12" i="2" s="1"/>
  <c r="R6" i="2"/>
  <c r="S6" i="2" s="1"/>
  <c r="R7" i="2"/>
  <c r="S7" i="2" s="1"/>
  <c r="R8" i="2"/>
  <c r="S8" i="2" s="1"/>
  <c r="V8" i="2" s="1"/>
  <c r="W8" i="2" s="1"/>
  <c r="R9" i="2"/>
  <c r="S9" i="2" s="1"/>
  <c r="V9" i="2" s="1"/>
  <c r="W9" i="2" s="1"/>
  <c r="R10" i="2"/>
  <c r="S10" i="2" s="1"/>
  <c r="V10" i="2" s="1"/>
  <c r="W10" i="2" s="1"/>
  <c r="R11" i="2"/>
  <c r="S11" i="2" s="1"/>
  <c r="V11" i="2" s="1"/>
  <c r="W11" i="2" s="1"/>
  <c r="R3" i="2"/>
  <c r="S3" i="2" s="1"/>
  <c r="S116" i="2" l="1"/>
  <c r="S22" i="2"/>
  <c r="S21" i="2"/>
  <c r="V21" i="2"/>
  <c r="W21" i="2" s="1"/>
  <c r="V115" i="2"/>
  <c r="W115" i="2" s="1"/>
  <c r="W106" i="2"/>
  <c r="W105" i="2"/>
  <c r="W104" i="2"/>
  <c r="S115" i="2"/>
  <c r="W132" i="2"/>
  <c r="V13" i="2"/>
  <c r="W13" i="2" s="1"/>
  <c r="W90" i="2"/>
  <c r="W133" i="2"/>
  <c r="W7" i="2"/>
  <c r="W6" i="2"/>
  <c r="V3" i="2"/>
  <c r="W3" i="2" s="1"/>
  <c r="W45" i="2"/>
  <c r="W91" i="2"/>
  <c r="W137" i="2"/>
  <c r="W24" i="2"/>
  <c r="W131" i="2"/>
  <c r="W130" i="2"/>
  <c r="W51" i="2"/>
  <c r="W129" i="2"/>
  <c r="W50" i="2"/>
  <c r="W128" i="2"/>
  <c r="W42" i="2"/>
  <c r="W44" i="2"/>
  <c r="W102" i="2"/>
  <c r="W107" i="2"/>
  <c r="W49" i="2"/>
  <c r="V96" i="2"/>
  <c r="W96" i="2" s="1"/>
  <c r="V99" i="2"/>
  <c r="W99" i="2" s="1"/>
  <c r="W117" i="2"/>
  <c r="V68" i="2"/>
  <c r="W68" i="2" s="1"/>
  <c r="V100" i="2"/>
  <c r="W100" i="2" s="1"/>
  <c r="W109" i="2"/>
  <c r="W110" i="2"/>
  <c r="W32" i="2"/>
  <c r="V55" i="2"/>
  <c r="W55" i="2" s="1"/>
  <c r="W113" i="2"/>
  <c r="V62" i="2"/>
  <c r="W62" i="2" s="1"/>
  <c r="V114" i="2"/>
  <c r="W114" i="2" s="1"/>
  <c r="V63" i="2"/>
  <c r="W63" i="2" s="1"/>
  <c r="V12" i="2"/>
  <c r="W12" i="2" s="1"/>
</calcChain>
</file>

<file path=xl/sharedStrings.xml><?xml version="1.0" encoding="utf-8"?>
<sst xmlns="http://schemas.openxmlformats.org/spreadsheetml/2006/main" count="934" uniqueCount="280">
  <si>
    <t>CUSTOMER</t>
  </si>
  <si>
    <t>Contact</t>
  </si>
  <si>
    <t>OEM</t>
  </si>
  <si>
    <t>Country</t>
  </si>
  <si>
    <t>PPAP Level</t>
  </si>
  <si>
    <t>SAP No.</t>
  </si>
  <si>
    <t>Customer Part No.</t>
  </si>
  <si>
    <t>TAPE</t>
  </si>
  <si>
    <t>Width (MM)</t>
  </si>
  <si>
    <t>Length (M)</t>
  </si>
  <si>
    <t>COLOR</t>
  </si>
  <si>
    <t>IMDS ID no.</t>
  </si>
  <si>
    <t>INITIAL</t>
  </si>
  <si>
    <t>1) Returned from CTC
2) Sent to Customer</t>
  </si>
  <si>
    <t>1) PSW returned from Customer signed
2) Sent to CTC</t>
  </si>
  <si>
    <t>Renewal 
Date</t>
  </si>
  <si>
    <t>Sent to 
Customer</t>
  </si>
  <si>
    <t>1) PSW returned from Customer signed</t>
  </si>
  <si>
    <t>When to send Request to CTC</t>
  </si>
  <si>
    <t>USA</t>
  </si>
  <si>
    <t>BLK</t>
  </si>
  <si>
    <t>AGM Automotive/Flex</t>
  </si>
  <si>
    <t>GM</t>
  </si>
  <si>
    <t>Costa Rica</t>
  </si>
  <si>
    <t>8555X</t>
  </si>
  <si>
    <t>Stelliantis</t>
  </si>
  <si>
    <t>MEX</t>
  </si>
  <si>
    <t>Amphenol FCI/TCS</t>
  </si>
  <si>
    <t>Miguel Hernández</t>
  </si>
  <si>
    <t>Fluence</t>
  </si>
  <si>
    <t>10164237-001</t>
  </si>
  <si>
    <t>Rivian</t>
  </si>
  <si>
    <t>10173694-001</t>
  </si>
  <si>
    <t>837X</t>
  </si>
  <si>
    <t>ORG</t>
  </si>
  <si>
    <t>10173843-001</t>
  </si>
  <si>
    <t>BLU</t>
  </si>
  <si>
    <t>AutoKabel of North America</t>
  </si>
  <si>
    <t>Anahi Alcaraz</t>
  </si>
  <si>
    <t>839X</t>
  </si>
  <si>
    <t>1238X</t>
  </si>
  <si>
    <t>SLV</t>
  </si>
  <si>
    <t>8375X</t>
  </si>
  <si>
    <t>Cynthia Heras</t>
  </si>
  <si>
    <t>834MPX</t>
  </si>
  <si>
    <t>RED</t>
  </si>
  <si>
    <t>AUDI</t>
  </si>
  <si>
    <t>832MPX</t>
  </si>
  <si>
    <t>1288X</t>
  </si>
  <si>
    <t>FORD</t>
  </si>
  <si>
    <t>Emily Gray</t>
  </si>
  <si>
    <t>000686S101</t>
  </si>
  <si>
    <t>Claudia Estrada</t>
  </si>
  <si>
    <t>AUDI/VW</t>
  </si>
  <si>
    <t>833MPX</t>
  </si>
  <si>
    <t>Silvia Gonzalez</t>
  </si>
  <si>
    <t>Tesla</t>
  </si>
  <si>
    <t>122G0-003092-01</t>
  </si>
  <si>
    <t>835X</t>
  </si>
  <si>
    <t>837X RT</t>
  </si>
  <si>
    <t>WHT</t>
  </si>
  <si>
    <t>Pedro Hernandez</t>
  </si>
  <si>
    <t>8310SE</t>
  </si>
  <si>
    <t>Stelliantis/GM</t>
  </si>
  <si>
    <t>810-88-004</t>
  </si>
  <si>
    <t>Carrie Curry</t>
  </si>
  <si>
    <t>BMW</t>
  </si>
  <si>
    <t>3042004D</t>
  </si>
  <si>
    <t>E&amp;K</t>
  </si>
  <si>
    <t>Carlos Diaz</t>
  </si>
  <si>
    <t>834-MPX</t>
  </si>
  <si>
    <t>Electrical Components International</t>
  </si>
  <si>
    <t>Gabriela Talamantes</t>
  </si>
  <si>
    <t>HYSTER</t>
  </si>
  <si>
    <t>TAPE42</t>
  </si>
  <si>
    <t>Nancy Garcia</t>
  </si>
  <si>
    <t>TAPE19Y</t>
  </si>
  <si>
    <t>YEL</t>
  </si>
  <si>
    <t>TAPE252</t>
  </si>
  <si>
    <t>832MPX RT</t>
  </si>
  <si>
    <t>Empire Electronics</t>
  </si>
  <si>
    <t>Larry Enamorado</t>
  </si>
  <si>
    <t>839-9WHT</t>
  </si>
  <si>
    <t>NISSAN L02D</t>
  </si>
  <si>
    <t>8310SE-19-25-BLK</t>
  </si>
  <si>
    <t>VM/NISSAN/GM/FORD</t>
  </si>
  <si>
    <t>Coroplast 512</t>
  </si>
  <si>
    <t>FORD CD539</t>
  </si>
  <si>
    <t>8575X-19-5-BLK</t>
  </si>
  <si>
    <t>8575X</t>
  </si>
  <si>
    <t>FORD CX727/Toyota 780B</t>
  </si>
  <si>
    <t>Coroplast 839</t>
  </si>
  <si>
    <t>GM/FORD</t>
  </si>
  <si>
    <t>839-19-25-BLK</t>
  </si>
  <si>
    <t>Ford</t>
  </si>
  <si>
    <t>512-19-25-WHT</t>
  </si>
  <si>
    <t>GM/Honda R233</t>
  </si>
  <si>
    <t>832MPX-RT</t>
  </si>
  <si>
    <t>505-19-25-RED</t>
  </si>
  <si>
    <t>505-19-25-BLU</t>
  </si>
  <si>
    <t>Erich Jaeger</t>
  </si>
  <si>
    <t>José García</t>
  </si>
  <si>
    <t>057225</t>
  </si>
  <si>
    <t>651 MSX PVC</t>
  </si>
  <si>
    <t>053346</t>
  </si>
  <si>
    <t>Iris Terrazas</t>
  </si>
  <si>
    <t>ZRM-982368-09</t>
  </si>
  <si>
    <t>ZRM-982368-10</t>
  </si>
  <si>
    <t>Flextronics</t>
  </si>
  <si>
    <t>Isidro Olea</t>
  </si>
  <si>
    <t>707597-19-00</t>
  </si>
  <si>
    <t>837X-19-BK</t>
  </si>
  <si>
    <t>648145 19 99</t>
  </si>
  <si>
    <t>642268 19 00</t>
  </si>
  <si>
    <t>701490 19 00</t>
  </si>
  <si>
    <t>651MSX</t>
  </si>
  <si>
    <t>703086 19 00</t>
  </si>
  <si>
    <t>880X</t>
  </si>
  <si>
    <t>710031-19-00</t>
  </si>
  <si>
    <t>Michael Montoya</t>
  </si>
  <si>
    <t>705492 12 99</t>
  </si>
  <si>
    <t>624279 25 00</t>
  </si>
  <si>
    <t>648145 19 00</t>
  </si>
  <si>
    <t>Fraenkische USA</t>
  </si>
  <si>
    <t>Bertie Baxter / Luis Peinado</t>
  </si>
  <si>
    <t>31/11/20</t>
  </si>
  <si>
    <t>Edgar Plascencia</t>
  </si>
  <si>
    <t>49070303AA</t>
  </si>
  <si>
    <t>49070304AA</t>
  </si>
  <si>
    <t>Intercomp</t>
  </si>
  <si>
    <t>Jesus Romero</t>
  </si>
  <si>
    <t>TE Connectivity</t>
  </si>
  <si>
    <t>2308985-1</t>
  </si>
  <si>
    <t>Julian Electric</t>
  </si>
  <si>
    <t>Javier Garcia</t>
  </si>
  <si>
    <t>C16-00</t>
  </si>
  <si>
    <t>8515X</t>
  </si>
  <si>
    <t>Gerardo Ballesteros</t>
  </si>
  <si>
    <t>24029-06-01</t>
  </si>
  <si>
    <t>Marcos Soto</t>
  </si>
  <si>
    <t>8550X</t>
  </si>
  <si>
    <t>Pak-Rite Industries</t>
  </si>
  <si>
    <t>Krystal Watkins</t>
  </si>
  <si>
    <t>KB3T-1A303-BA</t>
  </si>
  <si>
    <t>Rosenberger Mexico</t>
  </si>
  <si>
    <t>Osvaldo Lopez</t>
  </si>
  <si>
    <t>Roush</t>
  </si>
  <si>
    <t>Lindsay Fisher</t>
  </si>
  <si>
    <t>13-396-0093</t>
  </si>
  <si>
    <t>Araceli Ortiz</t>
  </si>
  <si>
    <t>Ivette Delgado</t>
  </si>
  <si>
    <t>F/S</t>
  </si>
  <si>
    <t>Pablo Legorreta</t>
  </si>
  <si>
    <t>Cesar Javier</t>
  </si>
  <si>
    <t>St. Clair Technologies</t>
  </si>
  <si>
    <t>Cinthya Perez</t>
  </si>
  <si>
    <t>M1372-BE</t>
  </si>
  <si>
    <t>Caterpillar</t>
  </si>
  <si>
    <t>M1514</t>
  </si>
  <si>
    <t>Telamon</t>
  </si>
  <si>
    <t>AUDI/BMW</t>
  </si>
  <si>
    <t>839-12Black</t>
  </si>
  <si>
    <t>Holly Argast</t>
  </si>
  <si>
    <t>317-19BLACK</t>
  </si>
  <si>
    <t>835X-9-25BLK</t>
  </si>
  <si>
    <t>8550-19Black</t>
  </si>
  <si>
    <t>8550-19White</t>
  </si>
  <si>
    <t>HONDA</t>
  </si>
  <si>
    <t>8551-19BLACK</t>
  </si>
  <si>
    <t>835X-19BLACK</t>
  </si>
  <si>
    <t>8551-9BLACK</t>
  </si>
  <si>
    <t>837X-19-25-BLK</t>
  </si>
  <si>
    <t>837X-9-25-BLK</t>
  </si>
  <si>
    <t>839-9Black</t>
  </si>
  <si>
    <t>Textape</t>
  </si>
  <si>
    <t>Lili Velazquez</t>
  </si>
  <si>
    <t>LANG-MEKRA</t>
  </si>
  <si>
    <t>CHT832MPXBK-750</t>
  </si>
  <si>
    <t>Tristone Flowtech Mexico</t>
  </si>
  <si>
    <t>Berenice Baca</t>
  </si>
  <si>
    <t>FCA</t>
  </si>
  <si>
    <t>1000021549A0</t>
  </si>
  <si>
    <t>Lucid Motors</t>
  </si>
  <si>
    <t>1000022195A0</t>
  </si>
  <si>
    <t>CP-TKB0924 / 837X</t>
  </si>
  <si>
    <t>5mm</t>
  </si>
  <si>
    <t>25mm</t>
  </si>
  <si>
    <t>704206OR</t>
  </si>
  <si>
    <t>704206 25 33</t>
  </si>
  <si>
    <t>Scarleth Benitez</t>
  </si>
  <si>
    <t>8375X-ORANGE</t>
  </si>
  <si>
    <t>Luis Angel Torres</t>
  </si>
  <si>
    <t>110010645A</t>
  </si>
  <si>
    <t>Addair Arenas</t>
  </si>
  <si>
    <t>M1502</t>
  </si>
  <si>
    <t>Voltaira</t>
  </si>
  <si>
    <t>Nancy Dominguez</t>
  </si>
  <si>
    <t>Angstrom Electric, LLC light</t>
  </si>
  <si>
    <t>Cooper Standard</t>
  </si>
  <si>
    <t>Magna (OSLA SISTEMAS DE ILUMINACIÓN AUTOMOT.)</t>
  </si>
  <si>
    <t>122G0-004313-01</t>
  </si>
  <si>
    <t>122GO-002704-01</t>
  </si>
  <si>
    <t>122G0-001488-01</t>
  </si>
  <si>
    <t>122G0-001639-01</t>
  </si>
  <si>
    <t>Kent Manufacturing</t>
  </si>
  <si>
    <t>13.347.728</t>
  </si>
  <si>
    <t>838X</t>
  </si>
  <si>
    <t>50-3"</t>
  </si>
  <si>
    <t>Wiric Corporation</t>
  </si>
  <si>
    <t>880X-19-5-BLK</t>
  </si>
  <si>
    <t>Bizlink (Productos Excel de Mexico)</t>
  </si>
  <si>
    <t>Nadia Valenzuela</t>
  </si>
  <si>
    <t>M1528</t>
  </si>
  <si>
    <t>Carlos Coleman</t>
  </si>
  <si>
    <t>GMW 16740</t>
  </si>
  <si>
    <t>Tape 8520</t>
  </si>
  <si>
    <t>503-19-25-BLK</t>
  </si>
  <si>
    <t>704206 25 00</t>
  </si>
  <si>
    <t>ya en carpeta</t>
  </si>
  <si>
    <t>Falcon Lakeside</t>
  </si>
  <si>
    <t>Jennifer Sil</t>
  </si>
  <si>
    <t>AVY47654</t>
  </si>
  <si>
    <t>EDS Manufacturing</t>
  </si>
  <si>
    <t>Curt Group</t>
  </si>
  <si>
    <t>CME-M546</t>
  </si>
  <si>
    <t>Vanja Romero</t>
  </si>
  <si>
    <t>810-88-008</t>
  </si>
  <si>
    <t>704206 19 33</t>
  </si>
  <si>
    <t>CHT8555X-25MM</t>
  </si>
  <si>
    <t>Stellantis</t>
  </si>
  <si>
    <t>Marian Chicago</t>
  </si>
  <si>
    <t>Ryan Oakes</t>
  </si>
  <si>
    <t>Marco Jimenez</t>
  </si>
  <si>
    <t>8550-19-25-BLK</t>
  </si>
  <si>
    <t>Lisi Automotive</t>
  </si>
  <si>
    <t>Carlos de Lejia</t>
  </si>
  <si>
    <t>COMP-030</t>
  </si>
  <si>
    <t>DHS GM BEV</t>
  </si>
  <si>
    <t>Coroplast 8560</t>
  </si>
  <si>
    <t>Victor Cortes</t>
  </si>
  <si>
    <t>GG Cables and Wires</t>
  </si>
  <si>
    <t>Itayetzy Vicentin</t>
  </si>
  <si>
    <t>M1317</t>
  </si>
  <si>
    <t>Doosan / Bobcat</t>
  </si>
  <si>
    <t>M1517</t>
  </si>
  <si>
    <t>710065-25-00</t>
  </si>
  <si>
    <t>BLK RT</t>
  </si>
  <si>
    <t>ZOOX, Hae¿rbinger, John Deere, Caterpillar</t>
  </si>
  <si>
    <t>Abigail Cardenas</t>
  </si>
  <si>
    <t>RA1001210121</t>
  </si>
  <si>
    <t>CTS (MAQ Holdings)</t>
  </si>
  <si>
    <t>CVG (Commercial Vehicle Group)</t>
  </si>
  <si>
    <t>Dortec Industries (Magna Closures)</t>
  </si>
  <si>
    <t>no aparece en netsuite</t>
  </si>
  <si>
    <t>netsuite menciona CUS pn como 837-9-25</t>
  </si>
  <si>
    <t>SEWS (Sumitomo Electric Wiring Systems)</t>
  </si>
  <si>
    <t>netsuite menciona CUS pn como CORO 838X 9MM</t>
  </si>
  <si>
    <t>netsuite menciona CUS pn como CHT8560-9-25-BLK</t>
  </si>
  <si>
    <t>GMC</t>
  </si>
  <si>
    <t>Coroplast 8551</t>
  </si>
  <si>
    <t>netsuite menciona CU pn como CHT8551BK-354</t>
  </si>
  <si>
    <t>PPAP from shipments</t>
  </si>
  <si>
    <t>*</t>
  </si>
  <si>
    <t>832 MPX-RT R 10</t>
  </si>
  <si>
    <t>Luz Hernancez</t>
  </si>
  <si>
    <t>JLG &amp; Gradall</t>
  </si>
  <si>
    <t>stelliantis</t>
  </si>
  <si>
    <t>634421-25-00</t>
  </si>
  <si>
    <t>DTNA</t>
  </si>
  <si>
    <t>CP-TKB0532</t>
  </si>
  <si>
    <t>Kongsberg (Actuation Systems)</t>
  </si>
  <si>
    <t>segundo envío-05.08.25</t>
  </si>
  <si>
    <t>505-19-4</t>
  </si>
  <si>
    <t>512-19-0</t>
  </si>
  <si>
    <t>Rosa Isela</t>
  </si>
  <si>
    <t>122G0-004059-01</t>
  </si>
  <si>
    <t>Hutchinson</t>
  </si>
  <si>
    <t>Jorge Mirell</t>
  </si>
  <si>
    <t>510199A</t>
  </si>
  <si>
    <t>LITTELFUSE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</si>
</sst>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3" fillId="0" borderId="0" xfId="0" applyFont="1"/>
    <xf numFmtId="0" fontId="3" fillId="0" borderId="2" xfId="1" applyFont="1" applyFill="1" applyBorder="1" applyAlignment="1">
      <alignment horizontal="left"/>
    </xf>
    <xf numFmtId="0" fontId="3" fillId="0" borderId="2" xfId="1" applyFont="1" applyFill="1" applyBorder="1" applyAlignment="1">
      <alignment horizontal="center"/>
    </xf>
    <xf numFmtId="14" fontId="3" fillId="0" borderId="2" xfId="1" applyNumberFormat="1" applyFont="1" applyFill="1" applyBorder="1" applyAlignment="1">
      <alignment horizontal="center"/>
    </xf>
    <xf numFmtId="14" fontId="3" fillId="0" borderId="2" xfId="1" applyNumberFormat="1" applyFont="1" applyFill="1" applyBorder="1" applyAlignment="1">
      <alignment horizontal="left"/>
    </xf>
    <xf numFmtId="0" fontId="3" fillId="0" borderId="2" xfId="1" applyFont="1" applyFill="1" applyBorder="1"/>
    <xf numFmtId="0" fontId="3" fillId="0" borderId="2" xfId="2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/>
    </xf>
    <xf numFmtId="0" fontId="3" fillId="0" borderId="2" xfId="2" applyFont="1" applyFill="1" applyBorder="1" applyAlignment="1">
      <alignment horizontal="center"/>
    </xf>
    <xf numFmtId="14" fontId="3" fillId="0" borderId="2" xfId="2" applyNumberFormat="1" applyFont="1" applyFill="1" applyBorder="1" applyAlignment="1">
      <alignment horizontal="center"/>
    </xf>
    <xf numFmtId="14" fontId="3" fillId="0" borderId="2" xfId="2" applyNumberFormat="1" applyFont="1" applyFill="1" applyBorder="1"/>
    <xf numFmtId="14" fontId="3" fillId="0" borderId="2" xfId="2" applyNumberFormat="1" applyFont="1" applyFill="1" applyBorder="1" applyAlignment="1">
      <alignment horizontal="left"/>
    </xf>
    <xf numFmtId="0" fontId="3" fillId="0" borderId="1" xfId="2" applyFont="1" applyFill="1" applyBorder="1" applyAlignment="1">
      <alignment horizontal="left"/>
    </xf>
    <xf numFmtId="0" fontId="3" fillId="0" borderId="2" xfId="2" applyFont="1" applyFill="1" applyBorder="1"/>
    <xf numFmtId="0" fontId="3" fillId="0" borderId="2" xfId="1" applyFont="1" applyFill="1" applyBorder="1" applyAlignment="1">
      <alignment horizontal="left" vertical="center"/>
    </xf>
    <xf numFmtId="14" fontId="3" fillId="0" borderId="2" xfId="1" applyNumberFormat="1" applyFont="1" applyFill="1" applyBorder="1"/>
    <xf numFmtId="14" fontId="3" fillId="0" borderId="1" xfId="1" applyNumberFormat="1" applyFont="1" applyFill="1" applyBorder="1" applyAlignment="1">
      <alignment horizontal="left"/>
    </xf>
    <xf numFmtId="14" fontId="3" fillId="0" borderId="1" xfId="2" applyNumberFormat="1" applyFont="1" applyFill="1" applyBorder="1" applyAlignment="1">
      <alignment horizontal="left"/>
    </xf>
    <xf numFmtId="0" fontId="3" fillId="0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14" fontId="3" fillId="0" borderId="2" xfId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2" fillId="3" borderId="2" xfId="2" applyBorder="1" applyAlignment="1">
      <alignment horizontal="left" vertical="center"/>
    </xf>
    <xf numFmtId="0" fontId="2" fillId="3" borderId="2" xfId="2" applyBorder="1" applyAlignment="1">
      <alignment horizontal="left"/>
    </xf>
    <xf numFmtId="0" fontId="2" fillId="3" borderId="2" xfId="2" applyBorder="1" applyAlignment="1">
      <alignment horizontal="center"/>
    </xf>
    <xf numFmtId="14" fontId="2" fillId="3" borderId="2" xfId="2" applyNumberFormat="1" applyBorder="1" applyAlignment="1">
      <alignment horizontal="center"/>
    </xf>
    <xf numFmtId="14" fontId="2" fillId="3" borderId="2" xfId="2" applyNumberFormat="1" applyBorder="1"/>
    <xf numFmtId="0" fontId="2" fillId="3" borderId="2" xfId="2" applyBorder="1"/>
    <xf numFmtId="14" fontId="2" fillId="3" borderId="2" xfId="2" applyNumberFormat="1" applyBorder="1" applyAlignment="1">
      <alignment horizontal="left"/>
    </xf>
    <xf numFmtId="0" fontId="2" fillId="3" borderId="1" xfId="2" applyBorder="1" applyAlignment="1">
      <alignment horizontal="left"/>
    </xf>
    <xf numFmtId="14" fontId="2" fillId="3" borderId="1" xfId="2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2" fillId="3" borderId="2" xfId="2" applyBorder="1" applyAlignment="1">
      <alignment horizontal="center" vertical="center"/>
    </xf>
    <xf numFmtId="14" fontId="2" fillId="3" borderId="2" xfId="2" applyNumberFormat="1" applyBorder="1" applyAlignment="1">
      <alignment horizontal="right"/>
    </xf>
    <xf numFmtId="0" fontId="2" fillId="3" borderId="2" xfId="2" applyBorder="1" applyAlignment="1">
      <alignment horizontal="left" vertical="center" wrapText="1"/>
    </xf>
    <xf numFmtId="14" fontId="2" fillId="3" borderId="1" xfId="2" applyNumberFormat="1" applyBorder="1" applyAlignment="1">
      <alignment horizontal="center"/>
    </xf>
    <xf numFmtId="0" fontId="1" fillId="2" borderId="2" xfId="1" applyBorder="1" applyAlignment="1">
      <alignment horizontal="left" vertical="center"/>
    </xf>
    <xf numFmtId="0" fontId="1" fillId="2" borderId="2" xfId="1" applyBorder="1" applyAlignment="1">
      <alignment horizontal="left"/>
    </xf>
    <xf numFmtId="0" fontId="1" fillId="2" borderId="2" xfId="1" applyBorder="1" applyAlignment="1">
      <alignment horizontal="center"/>
    </xf>
    <xf numFmtId="14" fontId="1" fillId="2" borderId="2" xfId="1" applyNumberFormat="1" applyBorder="1" applyAlignment="1">
      <alignment horizontal="center"/>
    </xf>
    <xf numFmtId="14" fontId="1" fillId="2" borderId="2" xfId="1" applyNumberFormat="1" applyBorder="1"/>
    <xf numFmtId="14" fontId="1" fillId="2" borderId="2" xfId="1" applyNumberFormat="1" applyBorder="1" applyAlignment="1">
      <alignment horizontal="left"/>
    </xf>
    <xf numFmtId="0" fontId="1" fillId="2" borderId="1" xfId="1" applyBorder="1" applyAlignment="1">
      <alignment horizontal="left"/>
    </xf>
    <xf numFmtId="14" fontId="1" fillId="2" borderId="1" xfId="1" applyNumberFormat="1" applyBorder="1" applyAlignment="1">
      <alignment horizontal="left"/>
    </xf>
    <xf numFmtId="0" fontId="2" fillId="3" borderId="7" xfId="2" applyBorder="1" applyAlignment="1">
      <alignment horizontal="left"/>
    </xf>
    <xf numFmtId="0" fontId="2" fillId="3" borderId="7" xfId="2" applyBorder="1"/>
    <xf numFmtId="0" fontId="2" fillId="3" borderId="7" xfId="2" applyBorder="1" applyAlignment="1">
      <alignment horizontal="left" vertical="center"/>
    </xf>
    <xf numFmtId="0" fontId="3" fillId="0" borderId="7" xfId="2" applyFont="1" applyFill="1" applyBorder="1" applyAlignment="1">
      <alignment horizontal="left" vertical="center"/>
    </xf>
    <xf numFmtId="0" fontId="3" fillId="0" borderId="7" xfId="1" applyFont="1" applyFill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3" fillId="0" borderId="7" xfId="2" applyFont="1" applyFill="1" applyBorder="1" applyAlignment="1">
      <alignment horizontal="left"/>
    </xf>
    <xf numFmtId="0" fontId="1" fillId="2" borderId="7" xfId="1" applyBorder="1" applyAlignment="1">
      <alignment horizontal="left" vertical="center"/>
    </xf>
    <xf numFmtId="0" fontId="1" fillId="2" borderId="2" xfId="1" applyBorder="1"/>
    <xf numFmtId="14" fontId="6" fillId="3" borderId="2" xfId="2" applyNumberFormat="1" applyFont="1" applyBorder="1"/>
    <xf numFmtId="0" fontId="6" fillId="3" borderId="2" xfId="2" applyFont="1" applyBorder="1"/>
    <xf numFmtId="0" fontId="1" fillId="2" borderId="2" xfId="1" applyBorder="1" applyAlignment="1">
      <alignment horizontal="center" vertical="center"/>
    </xf>
    <xf numFmtId="14" fontId="7" fillId="0" borderId="2" xfId="2" applyNumberFormat="1" applyFont="1" applyFill="1" applyBorder="1"/>
    <xf numFmtId="14" fontId="1" fillId="2" borderId="2" xfId="1" applyNumberFormat="1" applyBorder="1" applyAlignment="1">
      <alignment horizontal="right"/>
    </xf>
    <xf numFmtId="0" fontId="7" fillId="0" borderId="7" xfId="2" applyFont="1" applyFill="1" applyBorder="1" applyAlignment="1">
      <alignment horizontal="left" vertical="center"/>
    </xf>
    <xf numFmtId="0" fontId="7" fillId="0" borderId="2" xfId="2" applyFont="1" applyFill="1" applyBorder="1" applyAlignment="1">
      <alignment horizontal="left" vertical="center"/>
    </xf>
    <xf numFmtId="0" fontId="7" fillId="0" borderId="2" xfId="2" applyFont="1" applyFill="1" applyBorder="1" applyAlignment="1">
      <alignment horizontal="left"/>
    </xf>
    <xf numFmtId="0" fontId="7" fillId="0" borderId="2" xfId="2" applyFont="1" applyFill="1" applyBorder="1" applyAlignment="1">
      <alignment horizontal="center"/>
    </xf>
    <xf numFmtId="14" fontId="7" fillId="0" borderId="2" xfId="2" applyNumberFormat="1" applyFont="1" applyFill="1" applyBorder="1" applyAlignment="1">
      <alignment horizontal="center"/>
    </xf>
    <xf numFmtId="14" fontId="7" fillId="0" borderId="2" xfId="2" applyNumberFormat="1" applyFont="1" applyFill="1" applyBorder="1" applyAlignment="1">
      <alignment horizontal="left"/>
    </xf>
    <xf numFmtId="14" fontId="7" fillId="0" borderId="1" xfId="2" applyNumberFormat="1" applyFont="1" applyFill="1" applyBorder="1" applyAlignment="1">
      <alignment horizontal="left"/>
    </xf>
    <xf numFmtId="0" fontId="0" fillId="0" borderId="2" xfId="0" applyBorder="1"/>
    <xf numFmtId="0" fontId="7" fillId="0" borderId="2" xfId="0" applyFont="1" applyBorder="1" applyAlignment="1">
      <alignment horizontal="left"/>
    </xf>
    <xf numFmtId="0" fontId="0" fillId="0" borderId="7" xfId="0" applyBorder="1"/>
    <xf numFmtId="0" fontId="0" fillId="0" borderId="1" xfId="0" applyBorder="1"/>
    <xf numFmtId="0" fontId="3" fillId="0" borderId="11" xfId="2" applyFont="1" applyFill="1" applyBorder="1" applyAlignment="1">
      <alignment horizontal="left" vertical="center"/>
    </xf>
    <xf numFmtId="0" fontId="3" fillId="0" borderId="6" xfId="2" applyFont="1" applyFill="1" applyBorder="1" applyAlignment="1">
      <alignment horizontal="left" vertical="center"/>
    </xf>
    <xf numFmtId="0" fontId="3" fillId="0" borderId="6" xfId="2" applyFont="1" applyFill="1" applyBorder="1" applyAlignment="1">
      <alignment horizontal="left"/>
    </xf>
    <xf numFmtId="0" fontId="3" fillId="0" borderId="6" xfId="2" applyFont="1" applyFill="1" applyBorder="1" applyAlignment="1">
      <alignment horizontal="center"/>
    </xf>
    <xf numFmtId="14" fontId="3" fillId="0" borderId="6" xfId="2" applyNumberFormat="1" applyFont="1" applyFill="1" applyBorder="1" applyAlignment="1">
      <alignment horizontal="center"/>
    </xf>
    <xf numFmtId="14" fontId="3" fillId="0" borderId="6" xfId="2" applyNumberFormat="1" applyFont="1" applyFill="1" applyBorder="1"/>
    <xf numFmtId="0" fontId="3" fillId="0" borderId="6" xfId="2" applyFont="1" applyFill="1" applyBorder="1"/>
    <xf numFmtId="14" fontId="3" fillId="0" borderId="6" xfId="2" applyNumberFormat="1" applyFont="1" applyFill="1" applyBorder="1" applyAlignment="1">
      <alignment horizontal="left"/>
    </xf>
    <xf numFmtId="0" fontId="3" fillId="0" borderId="12" xfId="2" applyFont="1" applyFill="1" applyBorder="1" applyAlignment="1">
      <alignment horizontal="left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2" borderId="2" xfId="1" applyBorder="1" applyAlignment="1">
      <alignment horizontal="left" vertical="center" wrapText="1"/>
    </xf>
    <xf numFmtId="14" fontId="0" fillId="0" borderId="2" xfId="0" applyNumberFormat="1" applyBorder="1" applyAlignment="1">
      <alignment horizontal="center"/>
    </xf>
    <xf numFmtId="14" fontId="0" fillId="0" borderId="2" xfId="0" applyNumberFormat="1" applyBorder="1"/>
    <xf numFmtId="0" fontId="1" fillId="2" borderId="7" xfId="1" applyBorder="1" applyAlignment="1">
      <alignment horizontal="left"/>
    </xf>
    <xf numFmtId="0" fontId="2" fillId="3" borderId="2" xfId="2" quotePrefix="1" applyBorder="1" applyAlignment="1">
      <alignment horizontal="left" vertical="center"/>
    </xf>
    <xf numFmtId="0" fontId="1" fillId="2" borderId="1" xfId="1" applyBorder="1" applyAlignment="1">
      <alignment horizontal="center"/>
    </xf>
    <xf numFmtId="0" fontId="2" fillId="3" borderId="1" xfId="2" applyBorder="1"/>
    <xf numFmtId="0" fontId="8" fillId="2" borderId="2" xfId="1" applyFont="1" applyBorder="1" applyAlignment="1">
      <alignment horizontal="left"/>
    </xf>
    <xf numFmtId="0" fontId="3" fillId="0" borderId="0" xfId="2" applyFont="1" applyFill="1" applyBorder="1" applyAlignment="1">
      <alignment horizontal="left"/>
    </xf>
    <xf numFmtId="14" fontId="3" fillId="0" borderId="0" xfId="2" applyNumberFormat="1" applyFont="1" applyFill="1" applyBorder="1" applyAlignment="1">
      <alignment horizontal="left"/>
    </xf>
    <xf numFmtId="14" fontId="3" fillId="0" borderId="0" xfId="1" applyNumberFormat="1" applyFont="1" applyFill="1" applyBorder="1" applyAlignment="1">
      <alignment horizontal="left"/>
    </xf>
    <xf numFmtId="14" fontId="7" fillId="0" borderId="0" xfId="2" applyNumberFormat="1" applyFont="1" applyFill="1" applyBorder="1" applyAlignment="1">
      <alignment horizontal="left"/>
    </xf>
    <xf numFmtId="0" fontId="3" fillId="0" borderId="0" xfId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/>
    </xf>
    <xf numFmtId="14" fontId="2" fillId="0" borderId="0" xfId="2" applyNumberFormat="1" applyFill="1" applyBorder="1" applyAlignment="1">
      <alignment horizontal="center"/>
    </xf>
    <xf numFmtId="14" fontId="1" fillId="0" borderId="0" xfId="1" applyNumberFormat="1" applyFill="1" applyBorder="1" applyAlignment="1">
      <alignment horizontal="left"/>
    </xf>
    <xf numFmtId="0" fontId="2" fillId="0" borderId="0" xfId="2" applyFill="1" applyBorder="1" applyAlignment="1">
      <alignment horizontal="left"/>
    </xf>
    <xf numFmtId="14" fontId="2" fillId="0" borderId="0" xfId="2" applyNumberFormat="1" applyFill="1" applyBorder="1" applyAlignment="1">
      <alignment horizontal="left"/>
    </xf>
    <xf numFmtId="0" fontId="1" fillId="0" borderId="0" xfId="1" applyFill="1" applyBorder="1" applyAlignment="1">
      <alignment horizontal="left"/>
    </xf>
    <xf numFmtId="0" fontId="1" fillId="0" borderId="0" xfId="1" applyFill="1" applyBorder="1" applyAlignment="1">
      <alignment horizontal="center"/>
    </xf>
    <xf numFmtId="14" fontId="2" fillId="0" borderId="2" xfId="2" applyNumberFormat="1" applyFill="1" applyBorder="1" applyAlignment="1">
      <alignment horizontal="left"/>
    </xf>
    <xf numFmtId="0" fontId="2" fillId="0" borderId="1" xfId="2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9" fillId="0" borderId="2" xfId="1" applyFont="1" applyFill="1" applyBorder="1" applyAlignment="1">
      <alignment horizontal="center"/>
    </xf>
    <xf numFmtId="0" fontId="7" fillId="0" borderId="2" xfId="2" applyFont="1" applyFill="1" applyBorder="1"/>
    <xf numFmtId="0" fontId="7" fillId="0" borderId="1" xfId="2" applyFont="1" applyFill="1" applyBorder="1" applyAlignment="1">
      <alignment horizontal="left"/>
    </xf>
    <xf numFmtId="14" fontId="11" fillId="2" borderId="2" xfId="1" applyNumberFormat="1" applyFont="1" applyBorder="1"/>
    <xf numFmtId="49" fontId="10" fillId="0" borderId="2" xfId="2" applyNumberFormat="1" applyFont="1" applyFill="1" applyBorder="1" applyAlignment="1">
      <alignment horizontal="center"/>
    </xf>
    <xf numFmtId="14" fontId="3" fillId="0" borderId="2" xfId="2" applyNumberFormat="1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2" applyFont="1" applyFill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B90B7-AB1A-4E5B-A081-F96148B648F1}">
  <dimension ref="A1:AD155"/>
  <sheetViews>
    <sheetView tabSelected="1" zoomScale="75" zoomScaleNormal="75" workbookViewId="0">
      <selection sqref="A1:A2"/>
    </sheetView>
  </sheetViews>
  <sheetFormatPr defaultRowHeight="15" x14ac:dyDescent="0.25"/>
  <cols>
    <col min="1" max="1" width="47.5703125" style="1" customWidth="1"/>
    <col min="2" max="2" width="22.140625" style="1" customWidth="1"/>
    <col min="3" max="3" width="21.85546875" style="1" customWidth="1"/>
    <col min="4" max="4" width="10.5703125" style="3" customWidth="1"/>
    <col min="5" max="5" width="8.7109375" style="3" customWidth="1"/>
    <col min="6" max="6" width="9.140625" style="1" customWidth="1"/>
    <col min="7" max="7" width="22.85546875" style="1" bestFit="1" customWidth="1"/>
    <col min="8" max="8" width="23.28515625" style="3" bestFit="1" customWidth="1"/>
    <col min="9" max="9" width="6.85546875" style="3" customWidth="1"/>
    <col min="10" max="10" width="8.28515625" style="3" customWidth="1"/>
    <col min="11" max="11" width="9.42578125" style="3" customWidth="1"/>
    <col min="12" max="12" width="12" style="3" customWidth="1"/>
    <col min="13" max="13" width="13.85546875" style="1" customWidth="1"/>
    <col min="14" max="14" width="17" style="1" customWidth="1"/>
    <col min="15" max="15" width="16" style="1" hidden="1" customWidth="1"/>
    <col min="16" max="16" width="16.85546875" style="1" hidden="1" customWidth="1"/>
    <col min="17" max="17" width="13" style="1" hidden="1" customWidth="1"/>
    <col min="18" max="18" width="15.5703125" style="1" bestFit="1" customWidth="1"/>
    <col min="19" max="19" width="15.140625" style="1" bestFit="1" customWidth="1"/>
    <col min="20" max="20" width="16.85546875" style="1" bestFit="1" customWidth="1"/>
    <col min="21" max="21" width="13.140625" style="1" customWidth="1"/>
    <col min="22" max="22" width="15.5703125" style="1" bestFit="1" customWidth="1"/>
    <col min="23" max="23" width="15.140625" style="1" bestFit="1" customWidth="1"/>
    <col min="24" max="24" width="16.85546875" style="1" bestFit="1" customWidth="1"/>
    <col min="25" max="25" width="13.140625" style="1" customWidth="1"/>
    <col min="26" max="26" width="13.140625" style="118" customWidth="1"/>
    <col min="27" max="27" width="18.85546875" bestFit="1" customWidth="1"/>
    <col min="28" max="28" width="16.42578125" bestFit="1" customWidth="1"/>
    <col min="30" max="30" width="16.85546875" bestFit="1" customWidth="1"/>
    <col min="31" max="31" width="19.140625" bestFit="1" customWidth="1"/>
    <col min="32" max="32" width="6.28515625" bestFit="1" customWidth="1"/>
    <col min="33" max="33" width="6.7109375" bestFit="1" customWidth="1"/>
    <col min="34" max="34" width="25.28515625" bestFit="1" customWidth="1"/>
    <col min="35" max="35" width="27.42578125" bestFit="1" customWidth="1"/>
    <col min="36" max="36" width="22.42578125" bestFit="1" customWidth="1"/>
    <col min="37" max="37" width="5.28515625" bestFit="1" customWidth="1"/>
    <col min="38" max="38" width="22.28515625" bestFit="1" customWidth="1"/>
    <col min="39" max="39" width="14.85546875" bestFit="1" customWidth="1"/>
    <col min="40" max="40" width="15" bestFit="1" customWidth="1"/>
    <col min="41" max="41" width="6.28515625" bestFit="1" customWidth="1"/>
    <col min="42" max="42" width="13" bestFit="1" customWidth="1"/>
    <col min="43" max="43" width="12.140625" bestFit="1" customWidth="1"/>
    <col min="44" max="44" width="15.5703125" bestFit="1" customWidth="1"/>
    <col min="45" max="46" width="14.5703125" bestFit="1" customWidth="1"/>
    <col min="47" max="47" width="13.42578125" bestFit="1" customWidth="1"/>
    <col min="48" max="48" width="10" bestFit="1" customWidth="1"/>
    <col min="49" max="49" width="17.7109375" bestFit="1" customWidth="1"/>
  </cols>
  <sheetData>
    <row r="1" spans="1:26" x14ac:dyDescent="0.25">
      <c r="A1" s="122" t="s">
        <v>0</v>
      </c>
      <c r="B1" s="124" t="s">
        <v>1</v>
      </c>
      <c r="C1" s="124" t="s">
        <v>2</v>
      </c>
      <c r="D1" s="124" t="s">
        <v>3</v>
      </c>
      <c r="E1" s="124" t="s">
        <v>4</v>
      </c>
      <c r="F1" s="124" t="s">
        <v>5</v>
      </c>
      <c r="G1" s="124" t="s">
        <v>6</v>
      </c>
      <c r="H1" s="124" t="s">
        <v>7</v>
      </c>
      <c r="I1" s="124" t="s">
        <v>8</v>
      </c>
      <c r="J1" s="124" t="s">
        <v>9</v>
      </c>
      <c r="K1" s="124" t="s">
        <v>10</v>
      </c>
      <c r="L1" s="124" t="s">
        <v>11</v>
      </c>
      <c r="M1" s="120" t="s">
        <v>12</v>
      </c>
      <c r="N1" s="120"/>
      <c r="O1" s="120">
        <v>2023</v>
      </c>
      <c r="P1" s="120"/>
      <c r="Q1" s="120"/>
      <c r="R1" s="120">
        <v>2024</v>
      </c>
      <c r="S1" s="120"/>
      <c r="T1" s="120"/>
      <c r="U1" s="120"/>
      <c r="V1" s="120">
        <v>2025</v>
      </c>
      <c r="W1" s="120"/>
      <c r="X1" s="120"/>
      <c r="Y1" s="121"/>
      <c r="Z1" s="116"/>
    </row>
    <row r="2" spans="1:26" s="2" customFormat="1" ht="75.75" thickBot="1" x14ac:dyDescent="0.25">
      <c r="A2" s="123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85" t="s">
        <v>13</v>
      </c>
      <c r="N2" s="85" t="s">
        <v>14</v>
      </c>
      <c r="O2" s="85" t="s">
        <v>15</v>
      </c>
      <c r="P2" s="85" t="s">
        <v>16</v>
      </c>
      <c r="Q2" s="85" t="s">
        <v>17</v>
      </c>
      <c r="R2" s="85" t="s">
        <v>15</v>
      </c>
      <c r="S2" s="85" t="s">
        <v>18</v>
      </c>
      <c r="T2" s="85" t="s">
        <v>16</v>
      </c>
      <c r="U2" s="85" t="s">
        <v>17</v>
      </c>
      <c r="V2" s="85" t="s">
        <v>15</v>
      </c>
      <c r="W2" s="85" t="s">
        <v>18</v>
      </c>
      <c r="X2" s="85" t="s">
        <v>16</v>
      </c>
      <c r="Y2" s="86" t="s">
        <v>17</v>
      </c>
      <c r="Z2" s="117" t="s">
        <v>261</v>
      </c>
    </row>
    <row r="3" spans="1:26" ht="15.75" customHeight="1" x14ac:dyDescent="0.25">
      <c r="A3" s="76" t="s">
        <v>27</v>
      </c>
      <c r="B3" s="77" t="s">
        <v>28</v>
      </c>
      <c r="C3" s="78" t="s">
        <v>29</v>
      </c>
      <c r="D3" s="79" t="s">
        <v>26</v>
      </c>
      <c r="E3" s="79">
        <v>2</v>
      </c>
      <c r="F3" s="77">
        <v>177227</v>
      </c>
      <c r="G3" s="77" t="s">
        <v>30</v>
      </c>
      <c r="H3" s="79">
        <v>839</v>
      </c>
      <c r="I3" s="79">
        <v>19</v>
      </c>
      <c r="J3" s="79">
        <v>25</v>
      </c>
      <c r="K3" s="79" t="s">
        <v>20</v>
      </c>
      <c r="L3" s="79">
        <v>48001</v>
      </c>
      <c r="M3" s="80">
        <v>45162</v>
      </c>
      <c r="N3" s="80">
        <v>45202</v>
      </c>
      <c r="O3" s="81"/>
      <c r="P3" s="82"/>
      <c r="Q3" s="82"/>
      <c r="R3" s="81">
        <f>M3+365</f>
        <v>45527</v>
      </c>
      <c r="S3" s="81">
        <f>R3-60</f>
        <v>45467</v>
      </c>
      <c r="T3" s="83">
        <v>45510</v>
      </c>
      <c r="U3" s="78"/>
      <c r="V3" s="81">
        <f>R3+365</f>
        <v>45892</v>
      </c>
      <c r="W3" s="81">
        <f t="shared" ref="W3:W17" si="0">V3-60</f>
        <v>45832</v>
      </c>
      <c r="X3" s="83"/>
      <c r="Y3" s="84"/>
      <c r="Z3" s="95"/>
    </row>
    <row r="4" spans="1:26" ht="15.75" customHeight="1" x14ac:dyDescent="0.25">
      <c r="A4" s="51" t="s">
        <v>27</v>
      </c>
      <c r="B4" s="29" t="s">
        <v>28</v>
      </c>
      <c r="C4" s="29" t="s">
        <v>31</v>
      </c>
      <c r="D4" s="30" t="s">
        <v>26</v>
      </c>
      <c r="E4" s="30">
        <v>2</v>
      </c>
      <c r="F4" s="29">
        <v>147094</v>
      </c>
      <c r="G4" s="29" t="s">
        <v>32</v>
      </c>
      <c r="H4" s="30" t="s">
        <v>33</v>
      </c>
      <c r="I4" s="30">
        <v>19</v>
      </c>
      <c r="J4" s="30">
        <v>25</v>
      </c>
      <c r="K4" s="30" t="s">
        <v>34</v>
      </c>
      <c r="L4" s="30">
        <v>48001</v>
      </c>
      <c r="M4" s="31">
        <v>45302</v>
      </c>
      <c r="N4" s="31">
        <v>45302</v>
      </c>
      <c r="O4" s="30"/>
      <c r="P4" s="30"/>
      <c r="Q4" s="30"/>
      <c r="R4" s="30"/>
      <c r="S4" s="30"/>
      <c r="T4" s="34"/>
      <c r="U4" s="31"/>
      <c r="V4" s="32">
        <f>M4+365</f>
        <v>45667</v>
      </c>
      <c r="W4" s="32">
        <f t="shared" si="0"/>
        <v>45607</v>
      </c>
      <c r="X4" s="34">
        <v>45663</v>
      </c>
      <c r="Y4" s="42"/>
      <c r="Z4" s="101"/>
    </row>
    <row r="5" spans="1:26" ht="15.75" customHeight="1" x14ac:dyDescent="0.25">
      <c r="A5" s="52" t="s">
        <v>27</v>
      </c>
      <c r="B5" s="33" t="s">
        <v>28</v>
      </c>
      <c r="C5" s="33" t="s">
        <v>31</v>
      </c>
      <c r="D5" s="30" t="s">
        <v>26</v>
      </c>
      <c r="E5" s="30">
        <v>2</v>
      </c>
      <c r="F5" s="29">
        <v>99631</v>
      </c>
      <c r="G5" s="33" t="s">
        <v>35</v>
      </c>
      <c r="H5" s="30" t="s">
        <v>33</v>
      </c>
      <c r="I5" s="30">
        <v>19</v>
      </c>
      <c r="J5" s="30">
        <v>25</v>
      </c>
      <c r="K5" s="30" t="s">
        <v>20</v>
      </c>
      <c r="L5" s="30">
        <v>48001</v>
      </c>
      <c r="M5" s="31">
        <v>45299</v>
      </c>
      <c r="N5" s="31">
        <v>45313</v>
      </c>
      <c r="O5" s="30"/>
      <c r="P5" s="30"/>
      <c r="Q5" s="30"/>
      <c r="R5" s="30"/>
      <c r="S5" s="30"/>
      <c r="T5" s="34"/>
      <c r="U5" s="31"/>
      <c r="V5" s="32">
        <f>M5+365</f>
        <v>45664</v>
      </c>
      <c r="W5" s="32">
        <f t="shared" si="0"/>
        <v>45604</v>
      </c>
      <c r="X5" s="34">
        <v>45663</v>
      </c>
      <c r="Y5" s="42"/>
      <c r="Z5" s="101"/>
    </row>
    <row r="6" spans="1:26" ht="15.75" customHeight="1" x14ac:dyDescent="0.25">
      <c r="A6" s="58" t="s">
        <v>37</v>
      </c>
      <c r="B6" s="43" t="s">
        <v>38</v>
      </c>
      <c r="C6" s="44" t="s">
        <v>22</v>
      </c>
      <c r="D6" s="45" t="s">
        <v>26</v>
      </c>
      <c r="E6" s="45">
        <v>2</v>
      </c>
      <c r="F6" s="43">
        <v>154505</v>
      </c>
      <c r="G6" s="43">
        <v>49997</v>
      </c>
      <c r="H6" s="45" t="s">
        <v>39</v>
      </c>
      <c r="I6" s="45">
        <v>19</v>
      </c>
      <c r="J6" s="45">
        <v>25</v>
      </c>
      <c r="K6" s="45" t="s">
        <v>20</v>
      </c>
      <c r="L6" s="45">
        <v>645</v>
      </c>
      <c r="M6" s="46">
        <v>44522</v>
      </c>
      <c r="N6" s="46">
        <v>44593</v>
      </c>
      <c r="O6" s="32">
        <v>44958</v>
      </c>
      <c r="P6" s="32">
        <v>45075</v>
      </c>
      <c r="Q6" s="40">
        <v>45112</v>
      </c>
      <c r="R6" s="47">
        <f t="shared" ref="R6:R11" si="1">O6+365</f>
        <v>45323</v>
      </c>
      <c r="S6" s="47">
        <f t="shared" ref="S6:S14" si="2">R6-60</f>
        <v>45263</v>
      </c>
      <c r="T6" s="48">
        <v>45362</v>
      </c>
      <c r="U6" s="44"/>
      <c r="V6" s="47">
        <f>T6+365</f>
        <v>45727</v>
      </c>
      <c r="W6" s="47">
        <f t="shared" si="0"/>
        <v>45667</v>
      </c>
      <c r="X6" s="48">
        <v>45663</v>
      </c>
      <c r="Y6" s="50">
        <v>45742</v>
      </c>
      <c r="Z6" s="102"/>
    </row>
    <row r="7" spans="1:26" ht="15.75" customHeight="1" x14ac:dyDescent="0.25">
      <c r="A7" s="58" t="s">
        <v>37</v>
      </c>
      <c r="B7" s="43" t="s">
        <v>38</v>
      </c>
      <c r="C7" s="44" t="s">
        <v>22</v>
      </c>
      <c r="D7" s="45" t="s">
        <v>26</v>
      </c>
      <c r="E7" s="45">
        <v>2</v>
      </c>
      <c r="F7" s="43">
        <v>92184</v>
      </c>
      <c r="G7" s="43">
        <v>48254</v>
      </c>
      <c r="H7" s="45" t="s">
        <v>42</v>
      </c>
      <c r="I7" s="45">
        <v>19</v>
      </c>
      <c r="J7" s="45">
        <v>25</v>
      </c>
      <c r="K7" s="45" t="s">
        <v>20</v>
      </c>
      <c r="L7" s="45">
        <v>645</v>
      </c>
      <c r="M7" s="46">
        <v>44280</v>
      </c>
      <c r="N7" s="46"/>
      <c r="O7" s="47">
        <v>44980</v>
      </c>
      <c r="P7" s="47">
        <v>45075</v>
      </c>
      <c r="Q7" s="64">
        <v>45208</v>
      </c>
      <c r="R7" s="47">
        <f t="shared" si="1"/>
        <v>45345</v>
      </c>
      <c r="S7" s="47">
        <f t="shared" si="2"/>
        <v>45285</v>
      </c>
      <c r="T7" s="48">
        <v>45363</v>
      </c>
      <c r="U7" s="44"/>
      <c r="V7" s="47">
        <f>T7+365</f>
        <v>45728</v>
      </c>
      <c r="W7" s="47">
        <f t="shared" si="0"/>
        <v>45668</v>
      </c>
      <c r="X7" s="48">
        <v>45674</v>
      </c>
      <c r="Y7" s="50">
        <v>45706</v>
      </c>
      <c r="Z7" s="102"/>
    </row>
    <row r="8" spans="1:26" ht="15.75" customHeight="1" x14ac:dyDescent="0.25">
      <c r="A8" s="58" t="s">
        <v>37</v>
      </c>
      <c r="B8" s="43" t="s">
        <v>43</v>
      </c>
      <c r="C8" s="44" t="s">
        <v>22</v>
      </c>
      <c r="D8" s="45" t="s">
        <v>26</v>
      </c>
      <c r="E8" s="45">
        <v>2</v>
      </c>
      <c r="F8" s="43">
        <v>147739</v>
      </c>
      <c r="G8" s="43">
        <v>20581</v>
      </c>
      <c r="H8" s="45">
        <v>317</v>
      </c>
      <c r="I8" s="45">
        <v>19</v>
      </c>
      <c r="J8" s="45">
        <v>33</v>
      </c>
      <c r="K8" s="45" t="s">
        <v>34</v>
      </c>
      <c r="L8" s="45">
        <v>645</v>
      </c>
      <c r="M8" s="46"/>
      <c r="N8" s="46">
        <v>44133</v>
      </c>
      <c r="O8" s="32">
        <v>45135</v>
      </c>
      <c r="P8" s="32">
        <v>45183</v>
      </c>
      <c r="Q8" s="33"/>
      <c r="R8" s="47">
        <f t="shared" si="1"/>
        <v>45500</v>
      </c>
      <c r="S8" s="47">
        <f t="shared" si="2"/>
        <v>45440</v>
      </c>
      <c r="T8" s="48">
        <v>45498</v>
      </c>
      <c r="U8" s="44"/>
      <c r="V8" s="47">
        <f>S8+365</f>
        <v>45805</v>
      </c>
      <c r="W8" s="47">
        <f t="shared" si="0"/>
        <v>45745</v>
      </c>
      <c r="X8" s="48">
        <v>45734</v>
      </c>
      <c r="Y8" s="50">
        <v>45742</v>
      </c>
      <c r="Z8" s="102"/>
    </row>
    <row r="9" spans="1:26" ht="15.75" customHeight="1" x14ac:dyDescent="0.25">
      <c r="A9" s="58" t="s">
        <v>37</v>
      </c>
      <c r="B9" s="43" t="s">
        <v>43</v>
      </c>
      <c r="C9" s="44" t="s">
        <v>22</v>
      </c>
      <c r="D9" s="45" t="s">
        <v>26</v>
      </c>
      <c r="E9" s="45">
        <v>2</v>
      </c>
      <c r="F9" s="43">
        <v>176660</v>
      </c>
      <c r="G9" s="43">
        <v>35175</v>
      </c>
      <c r="H9" s="45">
        <v>317</v>
      </c>
      <c r="I9" s="45">
        <v>19</v>
      </c>
      <c r="J9" s="45">
        <v>33</v>
      </c>
      <c r="K9" s="45" t="s">
        <v>20</v>
      </c>
      <c r="L9" s="45">
        <v>645</v>
      </c>
      <c r="M9" s="46"/>
      <c r="N9" s="46">
        <v>44133</v>
      </c>
      <c r="O9" s="32">
        <v>45135</v>
      </c>
      <c r="P9" s="32">
        <v>45075</v>
      </c>
      <c r="Q9" s="33"/>
      <c r="R9" s="47">
        <f t="shared" si="1"/>
        <v>45500</v>
      </c>
      <c r="S9" s="47">
        <f t="shared" si="2"/>
        <v>45440</v>
      </c>
      <c r="T9" s="48">
        <v>45492</v>
      </c>
      <c r="U9" s="48">
        <v>45502</v>
      </c>
      <c r="V9" s="47">
        <f>S9+365</f>
        <v>45805</v>
      </c>
      <c r="W9" s="47">
        <f t="shared" si="0"/>
        <v>45745</v>
      </c>
      <c r="X9" s="48">
        <v>45734</v>
      </c>
      <c r="Y9" s="50">
        <v>45742</v>
      </c>
      <c r="Z9" s="102"/>
    </row>
    <row r="10" spans="1:26" ht="15.75" customHeight="1" x14ac:dyDescent="0.25">
      <c r="A10" s="58" t="s">
        <v>37</v>
      </c>
      <c r="B10" s="43" t="s">
        <v>43</v>
      </c>
      <c r="C10" s="44" t="s">
        <v>22</v>
      </c>
      <c r="D10" s="45" t="s">
        <v>26</v>
      </c>
      <c r="E10" s="45">
        <v>2</v>
      </c>
      <c r="F10" s="43">
        <v>193234</v>
      </c>
      <c r="G10" s="43">
        <v>52239</v>
      </c>
      <c r="H10" s="45" t="s">
        <v>44</v>
      </c>
      <c r="I10" s="45">
        <v>19</v>
      </c>
      <c r="J10" s="45">
        <v>5</v>
      </c>
      <c r="K10" s="45" t="s">
        <v>34</v>
      </c>
      <c r="L10" s="45">
        <v>645</v>
      </c>
      <c r="M10" s="46">
        <v>44804</v>
      </c>
      <c r="N10" s="46">
        <v>44834</v>
      </c>
      <c r="O10" s="47">
        <v>45169</v>
      </c>
      <c r="P10" s="47">
        <v>45183</v>
      </c>
      <c r="Q10" s="64">
        <v>45208</v>
      </c>
      <c r="R10" s="47">
        <f t="shared" si="1"/>
        <v>45534</v>
      </c>
      <c r="S10" s="47">
        <f t="shared" si="2"/>
        <v>45474</v>
      </c>
      <c r="T10" s="48">
        <v>45526</v>
      </c>
      <c r="U10" s="48">
        <v>45530</v>
      </c>
      <c r="V10" s="47">
        <f>S10+365</f>
        <v>45839</v>
      </c>
      <c r="W10" s="47">
        <f t="shared" si="0"/>
        <v>45779</v>
      </c>
      <c r="X10" s="48">
        <v>45812</v>
      </c>
      <c r="Y10" s="50">
        <v>45825</v>
      </c>
      <c r="Z10" s="102"/>
    </row>
    <row r="11" spans="1:26" ht="15.75" customHeight="1" x14ac:dyDescent="0.25">
      <c r="A11" s="58" t="s">
        <v>37</v>
      </c>
      <c r="B11" s="43" t="s">
        <v>43</v>
      </c>
      <c r="C11" s="44" t="s">
        <v>46</v>
      </c>
      <c r="D11" s="45" t="s">
        <v>26</v>
      </c>
      <c r="E11" s="45">
        <v>2</v>
      </c>
      <c r="F11" s="43">
        <v>174352</v>
      </c>
      <c r="G11" s="43">
        <v>30804</v>
      </c>
      <c r="H11" s="45" t="s">
        <v>47</v>
      </c>
      <c r="I11" s="45">
        <v>19</v>
      </c>
      <c r="J11" s="45">
        <v>15</v>
      </c>
      <c r="K11" s="45" t="s">
        <v>20</v>
      </c>
      <c r="L11" s="45">
        <v>645</v>
      </c>
      <c r="M11" s="46">
        <v>44823</v>
      </c>
      <c r="N11" s="46">
        <v>44881</v>
      </c>
      <c r="O11" s="47">
        <v>45188</v>
      </c>
      <c r="P11" s="47">
        <v>45246</v>
      </c>
      <c r="Q11" s="47">
        <v>45251</v>
      </c>
      <c r="R11" s="47">
        <f t="shared" si="1"/>
        <v>45553</v>
      </c>
      <c r="S11" s="47">
        <f t="shared" si="2"/>
        <v>45493</v>
      </c>
      <c r="T11" s="48">
        <v>45517</v>
      </c>
      <c r="U11" s="44"/>
      <c r="V11" s="47">
        <f>S11+365</f>
        <v>45858</v>
      </c>
      <c r="W11" s="47">
        <f t="shared" si="0"/>
        <v>45798</v>
      </c>
      <c r="X11" s="48">
        <v>45790</v>
      </c>
      <c r="Y11" s="50">
        <v>45841</v>
      </c>
      <c r="Z11" s="103"/>
    </row>
    <row r="12" spans="1:26" ht="15.75" customHeight="1" x14ac:dyDescent="0.25">
      <c r="A12" s="58" t="s">
        <v>37</v>
      </c>
      <c r="B12" s="43" t="s">
        <v>43</v>
      </c>
      <c r="C12" s="44" t="s">
        <v>46</v>
      </c>
      <c r="D12" s="45" t="s">
        <v>26</v>
      </c>
      <c r="E12" s="45">
        <v>2</v>
      </c>
      <c r="F12" s="43">
        <v>205138</v>
      </c>
      <c r="G12" s="43">
        <v>48452</v>
      </c>
      <c r="H12" s="45" t="s">
        <v>48</v>
      </c>
      <c r="I12" s="45">
        <v>19</v>
      </c>
      <c r="J12" s="45">
        <v>25</v>
      </c>
      <c r="K12" s="45" t="s">
        <v>41</v>
      </c>
      <c r="L12" s="45">
        <v>645</v>
      </c>
      <c r="M12" s="46">
        <v>44942</v>
      </c>
      <c r="N12" s="46">
        <v>45054</v>
      </c>
      <c r="O12" s="47"/>
      <c r="P12" s="59"/>
      <c r="Q12" s="59"/>
      <c r="R12" s="47">
        <f>N12+365</f>
        <v>45419</v>
      </c>
      <c r="S12" s="47">
        <f t="shared" si="2"/>
        <v>45359</v>
      </c>
      <c r="T12" s="48">
        <v>45511</v>
      </c>
      <c r="U12" s="48">
        <v>45537</v>
      </c>
      <c r="V12" s="47">
        <f>R12+365</f>
        <v>45784</v>
      </c>
      <c r="W12" s="47">
        <f t="shared" si="0"/>
        <v>45724</v>
      </c>
      <c r="X12" s="48">
        <v>45712</v>
      </c>
      <c r="Y12" s="50">
        <v>45859</v>
      </c>
      <c r="Z12" s="104"/>
    </row>
    <row r="13" spans="1:26" ht="15.75" customHeight="1" x14ac:dyDescent="0.25">
      <c r="A13" s="58" t="s">
        <v>37</v>
      </c>
      <c r="B13" s="43" t="s">
        <v>43</v>
      </c>
      <c r="C13" s="44" t="s">
        <v>46</v>
      </c>
      <c r="D13" s="45" t="s">
        <v>26</v>
      </c>
      <c r="E13" s="45">
        <v>2</v>
      </c>
      <c r="F13" s="43">
        <v>141654</v>
      </c>
      <c r="G13" s="43">
        <v>38421</v>
      </c>
      <c r="H13" s="45" t="s">
        <v>44</v>
      </c>
      <c r="I13" s="45">
        <v>25</v>
      </c>
      <c r="J13" s="45">
        <v>5</v>
      </c>
      <c r="K13" s="45" t="s">
        <v>20</v>
      </c>
      <c r="L13" s="45">
        <v>645</v>
      </c>
      <c r="M13" s="46">
        <v>44942</v>
      </c>
      <c r="N13" s="46">
        <v>45054</v>
      </c>
      <c r="O13" s="32"/>
      <c r="P13" s="33"/>
      <c r="Q13" s="33"/>
      <c r="R13" s="47">
        <f>N13+365</f>
        <v>45419</v>
      </c>
      <c r="S13" s="47">
        <f t="shared" si="2"/>
        <v>45359</v>
      </c>
      <c r="T13" s="48">
        <v>45488</v>
      </c>
      <c r="U13" s="48">
        <v>45502</v>
      </c>
      <c r="V13" s="47">
        <f>R13+365</f>
        <v>45784</v>
      </c>
      <c r="W13" s="47">
        <f t="shared" si="0"/>
        <v>45724</v>
      </c>
      <c r="X13" s="48">
        <v>45733</v>
      </c>
      <c r="Y13" s="50">
        <v>45742</v>
      </c>
      <c r="Z13" s="102"/>
    </row>
    <row r="14" spans="1:26" ht="15.75" customHeight="1" x14ac:dyDescent="0.25">
      <c r="A14" s="54" t="s">
        <v>37</v>
      </c>
      <c r="B14" s="11" t="s">
        <v>38</v>
      </c>
      <c r="C14" s="12" t="s">
        <v>49</v>
      </c>
      <c r="D14" s="13" t="s">
        <v>26</v>
      </c>
      <c r="E14" s="13">
        <v>2</v>
      </c>
      <c r="F14" s="11">
        <v>151210</v>
      </c>
      <c r="G14" s="11">
        <v>23464</v>
      </c>
      <c r="H14" s="13" t="s">
        <v>42</v>
      </c>
      <c r="I14" s="13">
        <v>19</v>
      </c>
      <c r="J14" s="13">
        <v>25</v>
      </c>
      <c r="K14" s="13" t="s">
        <v>34</v>
      </c>
      <c r="L14" s="13">
        <v>645</v>
      </c>
      <c r="M14" s="13"/>
      <c r="N14" s="14">
        <v>44133</v>
      </c>
      <c r="O14" s="15"/>
      <c r="P14" s="15">
        <v>45198</v>
      </c>
      <c r="Q14" s="15">
        <v>45208</v>
      </c>
      <c r="R14" s="15">
        <f>P14+365</f>
        <v>45563</v>
      </c>
      <c r="S14" s="15">
        <f t="shared" si="2"/>
        <v>45503</v>
      </c>
      <c r="T14" s="16">
        <v>45547</v>
      </c>
      <c r="U14" s="16"/>
      <c r="V14" s="15">
        <f>T14+365</f>
        <v>45912</v>
      </c>
      <c r="W14" s="15">
        <f t="shared" si="0"/>
        <v>45852</v>
      </c>
      <c r="X14" s="16"/>
      <c r="Y14" s="22"/>
      <c r="Z14" s="96"/>
    </row>
    <row r="15" spans="1:26" ht="15.75" customHeight="1" x14ac:dyDescent="0.25">
      <c r="A15" s="58" t="s">
        <v>37</v>
      </c>
      <c r="B15" s="43" t="s">
        <v>50</v>
      </c>
      <c r="C15" s="44" t="s">
        <v>22</v>
      </c>
      <c r="D15" s="45" t="s">
        <v>26</v>
      </c>
      <c r="E15" s="45">
        <v>2</v>
      </c>
      <c r="F15" s="43">
        <v>216708</v>
      </c>
      <c r="G15" s="43" t="s">
        <v>51</v>
      </c>
      <c r="H15" s="45" t="s">
        <v>47</v>
      </c>
      <c r="I15" s="45">
        <v>19</v>
      </c>
      <c r="J15" s="45">
        <v>15</v>
      </c>
      <c r="K15" s="45" t="s">
        <v>34</v>
      </c>
      <c r="L15" s="45">
        <v>645</v>
      </c>
      <c r="M15" s="46">
        <v>45366</v>
      </c>
      <c r="N15" s="46">
        <v>45373</v>
      </c>
      <c r="O15" s="32"/>
      <c r="P15" s="32"/>
      <c r="Q15" s="32"/>
      <c r="R15" s="47"/>
      <c r="S15" s="47"/>
      <c r="T15" s="48">
        <v>45357</v>
      </c>
      <c r="U15" s="48">
        <v>45366</v>
      </c>
      <c r="V15" s="47">
        <f>M15+365</f>
        <v>45731</v>
      </c>
      <c r="W15" s="47">
        <f t="shared" si="0"/>
        <v>45671</v>
      </c>
      <c r="X15" s="48">
        <v>45685</v>
      </c>
      <c r="Y15" s="50">
        <v>45742</v>
      </c>
      <c r="Z15" s="102"/>
    </row>
    <row r="16" spans="1:26" ht="15.75" customHeight="1" x14ac:dyDescent="0.25">
      <c r="A16" s="58" t="s">
        <v>37</v>
      </c>
      <c r="B16" s="43" t="s">
        <v>52</v>
      </c>
      <c r="C16" s="44" t="s">
        <v>22</v>
      </c>
      <c r="D16" s="45" t="s">
        <v>26</v>
      </c>
      <c r="E16" s="45">
        <v>2</v>
      </c>
      <c r="F16" s="43">
        <v>141009</v>
      </c>
      <c r="G16" s="43">
        <v>57028</v>
      </c>
      <c r="H16" s="45" t="s">
        <v>44</v>
      </c>
      <c r="I16" s="45">
        <v>19</v>
      </c>
      <c r="J16" s="45">
        <v>5</v>
      </c>
      <c r="K16" s="45" t="s">
        <v>20</v>
      </c>
      <c r="L16" s="45">
        <v>645</v>
      </c>
      <c r="M16" s="46">
        <v>45385</v>
      </c>
      <c r="N16" s="46">
        <v>45400</v>
      </c>
      <c r="O16" s="32"/>
      <c r="P16" s="32"/>
      <c r="Q16" s="32"/>
      <c r="R16" s="47"/>
      <c r="S16" s="47"/>
      <c r="T16" s="48">
        <v>45385</v>
      </c>
      <c r="U16" s="48">
        <v>45400</v>
      </c>
      <c r="V16" s="47">
        <f>M16+365</f>
        <v>45750</v>
      </c>
      <c r="W16" s="47">
        <f t="shared" si="0"/>
        <v>45690</v>
      </c>
      <c r="X16" s="48">
        <v>45719</v>
      </c>
      <c r="Y16" s="50">
        <v>45742</v>
      </c>
      <c r="Z16" s="102"/>
    </row>
    <row r="17" spans="1:26" ht="15.75" customHeight="1" x14ac:dyDescent="0.25">
      <c r="A17" s="58" t="s">
        <v>37</v>
      </c>
      <c r="B17" s="43" t="s">
        <v>52</v>
      </c>
      <c r="C17" s="44" t="s">
        <v>46</v>
      </c>
      <c r="D17" s="45" t="s">
        <v>26</v>
      </c>
      <c r="E17" s="45">
        <v>2</v>
      </c>
      <c r="F17" s="43">
        <v>99631</v>
      </c>
      <c r="G17" s="43">
        <v>35376</v>
      </c>
      <c r="H17" s="45" t="s">
        <v>33</v>
      </c>
      <c r="I17" s="45">
        <v>19</v>
      </c>
      <c r="J17" s="45">
        <v>25</v>
      </c>
      <c r="K17" s="45" t="s">
        <v>20</v>
      </c>
      <c r="L17" s="45">
        <v>645</v>
      </c>
      <c r="M17" s="46">
        <v>44460</v>
      </c>
      <c r="N17" s="46"/>
      <c r="O17" s="32"/>
      <c r="P17" s="32"/>
      <c r="Q17" s="32"/>
      <c r="R17" s="47"/>
      <c r="S17" s="47"/>
      <c r="T17" s="48">
        <v>45393</v>
      </c>
      <c r="U17" s="48">
        <v>45441</v>
      </c>
      <c r="V17" s="47">
        <f>T17+365</f>
        <v>45758</v>
      </c>
      <c r="W17" s="47">
        <f t="shared" si="0"/>
        <v>45698</v>
      </c>
      <c r="X17" s="48">
        <v>45712</v>
      </c>
      <c r="Y17" s="50">
        <v>45742</v>
      </c>
      <c r="Z17" s="102"/>
    </row>
    <row r="18" spans="1:26" ht="15.75" customHeight="1" x14ac:dyDescent="0.25">
      <c r="A18" s="58" t="s">
        <v>37</v>
      </c>
      <c r="B18" s="43" t="s">
        <v>52</v>
      </c>
      <c r="C18" s="44" t="s">
        <v>53</v>
      </c>
      <c r="D18" s="45" t="s">
        <v>26</v>
      </c>
      <c r="E18" s="45">
        <v>2</v>
      </c>
      <c r="F18" s="43">
        <v>174060</v>
      </c>
      <c r="G18" s="43">
        <v>21099</v>
      </c>
      <c r="H18" s="45" t="s">
        <v>54</v>
      </c>
      <c r="I18" s="45">
        <v>19</v>
      </c>
      <c r="J18" s="45">
        <v>5</v>
      </c>
      <c r="K18" s="45" t="s">
        <v>20</v>
      </c>
      <c r="L18" s="45">
        <v>645</v>
      </c>
      <c r="M18" s="46">
        <v>45385</v>
      </c>
      <c r="N18" s="46">
        <v>45420</v>
      </c>
      <c r="O18" s="32"/>
      <c r="P18" s="32"/>
      <c r="Q18" s="32"/>
      <c r="R18" s="47"/>
      <c r="S18" s="47"/>
      <c r="T18" s="48">
        <v>45385</v>
      </c>
      <c r="U18" s="48">
        <v>45420</v>
      </c>
      <c r="V18" s="47">
        <f>M18+365</f>
        <v>45750</v>
      </c>
      <c r="W18" s="47">
        <f>V18-60</f>
        <v>45690</v>
      </c>
      <c r="X18" s="48">
        <v>45712</v>
      </c>
      <c r="Y18" s="50">
        <v>45742</v>
      </c>
      <c r="Z18" s="102"/>
    </row>
    <row r="19" spans="1:26" ht="15.75" customHeight="1" x14ac:dyDescent="0.25">
      <c r="A19" s="58" t="s">
        <v>37</v>
      </c>
      <c r="B19" s="43" t="s">
        <v>52</v>
      </c>
      <c r="C19" s="44"/>
      <c r="D19" s="45" t="s">
        <v>26</v>
      </c>
      <c r="E19" s="45">
        <v>2</v>
      </c>
      <c r="F19" s="43">
        <v>223136</v>
      </c>
      <c r="G19" s="43">
        <v>52099</v>
      </c>
      <c r="H19" s="45">
        <v>317</v>
      </c>
      <c r="I19" s="45">
        <v>19</v>
      </c>
      <c r="J19" s="45">
        <v>33</v>
      </c>
      <c r="K19" s="45" t="s">
        <v>45</v>
      </c>
      <c r="L19" s="45">
        <v>645</v>
      </c>
      <c r="M19" s="46">
        <v>45168</v>
      </c>
      <c r="N19" s="46"/>
      <c r="O19" s="32"/>
      <c r="P19" s="32"/>
      <c r="Q19" s="32"/>
      <c r="R19" s="47"/>
      <c r="S19" s="47"/>
      <c r="T19" s="48">
        <v>45537</v>
      </c>
      <c r="U19" s="48">
        <v>45880</v>
      </c>
      <c r="V19" s="47">
        <v>45902</v>
      </c>
      <c r="W19" s="113">
        <v>45840</v>
      </c>
      <c r="X19" s="48"/>
      <c r="Y19" s="50"/>
      <c r="Z19" s="102"/>
    </row>
    <row r="20" spans="1:26" ht="15.75" customHeight="1" x14ac:dyDescent="0.25">
      <c r="A20" s="54" t="s">
        <v>37</v>
      </c>
      <c r="B20" s="11" t="s">
        <v>52</v>
      </c>
      <c r="C20" s="12"/>
      <c r="D20" s="13" t="s">
        <v>26</v>
      </c>
      <c r="E20" s="13">
        <v>4</v>
      </c>
      <c r="F20" s="11">
        <v>148121</v>
      </c>
      <c r="G20" s="11">
        <v>58564</v>
      </c>
      <c r="H20" s="13">
        <v>512</v>
      </c>
      <c r="I20" s="13">
        <v>19</v>
      </c>
      <c r="J20" s="13">
        <v>25</v>
      </c>
      <c r="K20" s="13" t="s">
        <v>34</v>
      </c>
      <c r="L20" s="13">
        <v>645</v>
      </c>
      <c r="M20" s="14">
        <v>45624</v>
      </c>
      <c r="N20" s="14">
        <v>45638</v>
      </c>
      <c r="O20" s="32"/>
      <c r="P20" s="32"/>
      <c r="Q20" s="32"/>
      <c r="R20" s="15"/>
      <c r="S20" s="15"/>
      <c r="T20" s="16"/>
      <c r="U20" s="16"/>
      <c r="V20" s="20">
        <f>M20+365</f>
        <v>45989</v>
      </c>
      <c r="W20" s="20">
        <f>V20-60</f>
        <v>45929</v>
      </c>
      <c r="X20" s="9"/>
      <c r="Y20" s="22"/>
      <c r="Z20" s="96"/>
    </row>
    <row r="21" spans="1:26" ht="15.75" customHeight="1" x14ac:dyDescent="0.25">
      <c r="A21" s="54" t="s">
        <v>37</v>
      </c>
      <c r="B21" s="11" t="s">
        <v>52</v>
      </c>
      <c r="C21" s="12" t="s">
        <v>22</v>
      </c>
      <c r="D21" s="13" t="s">
        <v>26</v>
      </c>
      <c r="E21" s="13">
        <v>4</v>
      </c>
      <c r="F21" s="11">
        <v>231952</v>
      </c>
      <c r="G21" s="11">
        <v>53386</v>
      </c>
      <c r="H21" s="13" t="s">
        <v>42</v>
      </c>
      <c r="I21" s="13">
        <v>19</v>
      </c>
      <c r="J21" s="13">
        <v>66</v>
      </c>
      <c r="K21" s="13" t="s">
        <v>20</v>
      </c>
      <c r="L21" s="13">
        <v>645</v>
      </c>
      <c r="M21" s="14">
        <v>44908</v>
      </c>
      <c r="N21" s="14">
        <v>44949</v>
      </c>
      <c r="O21" s="32"/>
      <c r="P21" s="32"/>
      <c r="Q21" s="32"/>
      <c r="R21" s="15">
        <f>N21+364</f>
        <v>45313</v>
      </c>
      <c r="S21" s="15">
        <f>R21-60</f>
        <v>45253</v>
      </c>
      <c r="T21" s="16">
        <v>45414</v>
      </c>
      <c r="U21" s="16"/>
      <c r="V21" s="20">
        <f>R21+365</f>
        <v>45678</v>
      </c>
      <c r="W21" s="20">
        <f>V21-60</f>
        <v>45618</v>
      </c>
      <c r="X21" s="9"/>
      <c r="Y21" s="22"/>
      <c r="Z21" s="96"/>
    </row>
    <row r="22" spans="1:26" ht="15.75" customHeight="1" x14ac:dyDescent="0.25">
      <c r="A22" s="54" t="s">
        <v>37</v>
      </c>
      <c r="B22" s="11" t="s">
        <v>52</v>
      </c>
      <c r="C22" s="12" t="s">
        <v>22</v>
      </c>
      <c r="D22" s="13" t="s">
        <v>26</v>
      </c>
      <c r="E22" s="13">
        <v>4</v>
      </c>
      <c r="F22" s="11">
        <v>231953</v>
      </c>
      <c r="G22" s="11">
        <v>53390</v>
      </c>
      <c r="H22" s="13" t="s">
        <v>42</v>
      </c>
      <c r="I22" s="13">
        <v>19</v>
      </c>
      <c r="J22" s="13">
        <v>66</v>
      </c>
      <c r="K22" s="13" t="s">
        <v>34</v>
      </c>
      <c r="L22" s="13">
        <v>645</v>
      </c>
      <c r="M22" s="14">
        <v>44908</v>
      </c>
      <c r="N22" s="14">
        <v>44949</v>
      </c>
      <c r="O22" s="32"/>
      <c r="P22" s="32"/>
      <c r="Q22" s="32"/>
      <c r="R22" s="15">
        <f>N22+364</f>
        <v>45313</v>
      </c>
      <c r="S22" s="15">
        <f>R22-60</f>
        <v>45253</v>
      </c>
      <c r="T22" s="16">
        <v>45771</v>
      </c>
      <c r="U22" s="16"/>
      <c r="V22" s="20">
        <f>R22+365</f>
        <v>45678</v>
      </c>
      <c r="W22" s="20">
        <f>V22-60</f>
        <v>45618</v>
      </c>
      <c r="X22" s="9"/>
      <c r="Y22" s="22"/>
      <c r="Z22" s="96"/>
    </row>
    <row r="23" spans="1:26" ht="15.75" customHeight="1" x14ac:dyDescent="0.25">
      <c r="A23" s="58" t="s">
        <v>37</v>
      </c>
      <c r="B23" s="43" t="s">
        <v>50</v>
      </c>
      <c r="C23" s="59" t="s">
        <v>31</v>
      </c>
      <c r="D23" s="45" t="s">
        <v>26</v>
      </c>
      <c r="E23" s="45">
        <v>4</v>
      </c>
      <c r="F23" s="43">
        <v>147094</v>
      </c>
      <c r="G23" s="43">
        <v>24582</v>
      </c>
      <c r="H23" s="45" t="s">
        <v>33</v>
      </c>
      <c r="I23" s="45">
        <v>19</v>
      </c>
      <c r="J23" s="45">
        <v>25</v>
      </c>
      <c r="K23" s="45" t="s">
        <v>34</v>
      </c>
      <c r="L23" s="45">
        <v>645</v>
      </c>
      <c r="M23" s="46">
        <v>45796</v>
      </c>
      <c r="N23" s="46">
        <v>45824</v>
      </c>
      <c r="O23" s="47"/>
      <c r="P23" s="47"/>
      <c r="Q23" s="47"/>
      <c r="R23" s="47"/>
      <c r="S23" s="47"/>
      <c r="T23" s="48"/>
      <c r="U23" s="48"/>
      <c r="V23" s="47"/>
      <c r="W23" s="47"/>
      <c r="X23" s="48"/>
      <c r="Y23" s="50"/>
      <c r="Z23" s="102"/>
    </row>
    <row r="24" spans="1:26" ht="15.75" customHeight="1" x14ac:dyDescent="0.25">
      <c r="A24" s="53" t="s">
        <v>210</v>
      </c>
      <c r="B24" s="28" t="s">
        <v>55</v>
      </c>
      <c r="C24" s="29" t="s">
        <v>56</v>
      </c>
      <c r="D24" s="30" t="s">
        <v>26</v>
      </c>
      <c r="E24" s="30">
        <v>2</v>
      </c>
      <c r="F24" s="28">
        <v>156361</v>
      </c>
      <c r="G24" s="28" t="s">
        <v>57</v>
      </c>
      <c r="H24" s="30" t="s">
        <v>58</v>
      </c>
      <c r="I24" s="30">
        <v>19</v>
      </c>
      <c r="J24" s="30">
        <v>25</v>
      </c>
      <c r="K24" s="30" t="s">
        <v>20</v>
      </c>
      <c r="L24" s="30">
        <v>40429</v>
      </c>
      <c r="M24" s="31">
        <v>44202</v>
      </c>
      <c r="N24" s="31">
        <v>44216</v>
      </c>
      <c r="O24" s="32">
        <v>44959</v>
      </c>
      <c r="P24" s="32">
        <v>45075</v>
      </c>
      <c r="Q24" s="33"/>
      <c r="R24" s="32">
        <f>O24+365</f>
        <v>45324</v>
      </c>
      <c r="S24" s="32">
        <f>R24-60</f>
        <v>45264</v>
      </c>
      <c r="T24" s="34">
        <v>45362</v>
      </c>
      <c r="U24" s="29"/>
      <c r="V24" s="32">
        <f>T24+365</f>
        <v>45727</v>
      </c>
      <c r="W24" s="32">
        <f>V24-60</f>
        <v>45667</v>
      </c>
      <c r="X24" s="34">
        <v>45673</v>
      </c>
      <c r="Y24" s="35"/>
      <c r="Z24" s="103"/>
    </row>
    <row r="25" spans="1:26" ht="15.75" customHeight="1" x14ac:dyDescent="0.25">
      <c r="A25" s="56" t="s">
        <v>210</v>
      </c>
      <c r="B25" s="37" t="s">
        <v>55</v>
      </c>
      <c r="C25" s="37"/>
      <c r="D25" s="38"/>
      <c r="E25" s="38"/>
      <c r="F25" s="37">
        <v>174352</v>
      </c>
      <c r="G25" s="37" t="s">
        <v>200</v>
      </c>
      <c r="H25" s="38" t="s">
        <v>47</v>
      </c>
      <c r="I25" s="38">
        <v>19</v>
      </c>
      <c r="J25" s="38">
        <v>15</v>
      </c>
      <c r="K25" s="38" t="s">
        <v>20</v>
      </c>
      <c r="L25" s="38">
        <v>40429</v>
      </c>
      <c r="M25" s="14"/>
      <c r="N25" s="14"/>
      <c r="O25" s="15"/>
      <c r="P25" s="15"/>
      <c r="Q25" s="18"/>
      <c r="R25" s="15"/>
      <c r="S25" s="15"/>
      <c r="T25" s="16"/>
      <c r="U25" s="12"/>
      <c r="V25" s="15"/>
      <c r="W25" s="15"/>
      <c r="X25" s="16"/>
      <c r="Y25" s="17"/>
      <c r="Z25" s="95"/>
    </row>
    <row r="26" spans="1:26" ht="15.75" customHeight="1" x14ac:dyDescent="0.25">
      <c r="A26" s="90" t="s">
        <v>210</v>
      </c>
      <c r="B26" s="44" t="s">
        <v>55</v>
      </c>
      <c r="C26" s="44"/>
      <c r="D26" s="45"/>
      <c r="E26" s="45"/>
      <c r="F26" s="44">
        <v>141009</v>
      </c>
      <c r="G26" s="44" t="s">
        <v>201</v>
      </c>
      <c r="H26" s="45" t="s">
        <v>44</v>
      </c>
      <c r="I26" s="45">
        <v>19</v>
      </c>
      <c r="J26" s="45">
        <v>5</v>
      </c>
      <c r="K26" s="45" t="s">
        <v>20</v>
      </c>
      <c r="L26" s="45">
        <v>40429</v>
      </c>
      <c r="M26" s="46">
        <v>45874</v>
      </c>
      <c r="N26" s="46">
        <v>45876</v>
      </c>
      <c r="O26" s="15"/>
      <c r="P26" s="15"/>
      <c r="Q26" s="18"/>
      <c r="R26" s="47"/>
      <c r="S26" s="47"/>
      <c r="T26" s="48"/>
      <c r="U26" s="44"/>
      <c r="V26" s="47"/>
      <c r="W26" s="47"/>
      <c r="X26" s="48"/>
      <c r="Y26" s="49"/>
      <c r="Z26" s="95" t="s">
        <v>262</v>
      </c>
    </row>
    <row r="27" spans="1:26" ht="15.75" customHeight="1" x14ac:dyDescent="0.25">
      <c r="A27" s="56" t="s">
        <v>210</v>
      </c>
      <c r="B27" s="37" t="s">
        <v>55</v>
      </c>
      <c r="C27" s="37"/>
      <c r="D27" s="38"/>
      <c r="E27" s="38"/>
      <c r="F27" s="37">
        <v>118710</v>
      </c>
      <c r="G27" s="37" t="s">
        <v>202</v>
      </c>
      <c r="H27" s="38" t="s">
        <v>33</v>
      </c>
      <c r="I27" s="38">
        <v>25</v>
      </c>
      <c r="J27" s="38">
        <v>25</v>
      </c>
      <c r="K27" s="38" t="s">
        <v>20</v>
      </c>
      <c r="L27" s="38">
        <v>40429</v>
      </c>
      <c r="M27" s="14"/>
      <c r="N27" s="14"/>
      <c r="O27" s="15"/>
      <c r="P27" s="15"/>
      <c r="Q27" s="18"/>
      <c r="R27" s="15"/>
      <c r="S27" s="15"/>
      <c r="T27" s="16"/>
      <c r="U27" s="12"/>
      <c r="V27" s="15"/>
      <c r="W27" s="15"/>
      <c r="X27" s="16"/>
      <c r="Y27" s="17"/>
      <c r="Z27" s="95"/>
    </row>
    <row r="28" spans="1:26" ht="15.75" customHeight="1" x14ac:dyDescent="0.25">
      <c r="A28" s="56" t="s">
        <v>210</v>
      </c>
      <c r="B28" s="37" t="s">
        <v>55</v>
      </c>
      <c r="C28" s="37"/>
      <c r="D28" s="38"/>
      <c r="E28" s="38"/>
      <c r="F28" s="37">
        <v>53401</v>
      </c>
      <c r="G28" s="37" t="s">
        <v>203</v>
      </c>
      <c r="H28" s="38" t="s">
        <v>89</v>
      </c>
      <c r="I28" s="38">
        <v>19</v>
      </c>
      <c r="J28" s="38">
        <v>5</v>
      </c>
      <c r="K28" s="38" t="s">
        <v>20</v>
      </c>
      <c r="L28" s="38">
        <v>40429</v>
      </c>
      <c r="M28" s="14"/>
      <c r="N28" s="14"/>
      <c r="O28" s="15"/>
      <c r="P28" s="15"/>
      <c r="Q28" s="18"/>
      <c r="R28" s="15"/>
      <c r="S28" s="15"/>
      <c r="T28" s="16"/>
      <c r="U28" s="12"/>
      <c r="V28" s="15"/>
      <c r="W28" s="15"/>
      <c r="X28" s="16"/>
      <c r="Y28" s="17"/>
      <c r="Z28" s="95"/>
    </row>
    <row r="29" spans="1:26" ht="15.75" customHeight="1" x14ac:dyDescent="0.25">
      <c r="A29" s="51" t="s">
        <v>240</v>
      </c>
      <c r="B29" s="29" t="s">
        <v>239</v>
      </c>
      <c r="C29" s="29" t="s">
        <v>229</v>
      </c>
      <c r="D29" s="30" t="s">
        <v>26</v>
      </c>
      <c r="E29" s="30">
        <v>4</v>
      </c>
      <c r="F29" s="29">
        <v>172995</v>
      </c>
      <c r="G29" s="29">
        <v>198217</v>
      </c>
      <c r="H29" s="30" t="s">
        <v>59</v>
      </c>
      <c r="I29" s="30">
        <v>35</v>
      </c>
      <c r="J29" s="30">
        <v>10</v>
      </c>
      <c r="K29" s="30" t="s">
        <v>20</v>
      </c>
      <c r="L29" s="30">
        <v>17916</v>
      </c>
      <c r="M29" s="31">
        <v>45800</v>
      </c>
      <c r="N29" s="31"/>
      <c r="O29" s="32"/>
      <c r="P29" s="32"/>
      <c r="Q29" s="33"/>
      <c r="R29" s="32"/>
      <c r="S29" s="32"/>
      <c r="T29" s="34"/>
      <c r="U29" s="29"/>
      <c r="V29" s="32"/>
      <c r="W29" s="32"/>
      <c r="X29" s="34"/>
      <c r="Y29" s="35"/>
      <c r="Z29" s="103"/>
    </row>
    <row r="30" spans="1:26" ht="15.75" customHeight="1" x14ac:dyDescent="0.25">
      <c r="A30" s="90" t="s">
        <v>210</v>
      </c>
      <c r="B30" s="44" t="s">
        <v>55</v>
      </c>
      <c r="C30" s="44"/>
      <c r="D30" s="45"/>
      <c r="E30" s="45"/>
      <c r="F30" s="44">
        <v>179030</v>
      </c>
      <c r="G30" s="44" t="s">
        <v>275</v>
      </c>
      <c r="H30" s="45">
        <v>317</v>
      </c>
      <c r="I30" s="45">
        <v>9</v>
      </c>
      <c r="J30" s="45">
        <v>33</v>
      </c>
      <c r="K30" s="45" t="s">
        <v>60</v>
      </c>
      <c r="L30" s="45">
        <v>40430</v>
      </c>
      <c r="M30" s="46">
        <v>45874</v>
      </c>
      <c r="N30" s="46">
        <v>45876</v>
      </c>
      <c r="O30" s="15"/>
      <c r="P30" s="15"/>
      <c r="Q30" s="18"/>
      <c r="R30" s="47"/>
      <c r="S30" s="47"/>
      <c r="T30" s="48"/>
      <c r="U30" s="44"/>
      <c r="V30" s="47"/>
      <c r="W30" s="47"/>
      <c r="X30" s="48"/>
      <c r="Y30" s="49"/>
      <c r="Z30" s="95" t="s">
        <v>262</v>
      </c>
    </row>
    <row r="31" spans="1:26" s="5" customFormat="1" ht="15.75" customHeight="1" x14ac:dyDescent="0.25">
      <c r="A31" s="54" t="s">
        <v>198</v>
      </c>
      <c r="B31" s="11" t="s">
        <v>191</v>
      </c>
      <c r="C31" s="12"/>
      <c r="D31" s="13" t="s">
        <v>19</v>
      </c>
      <c r="E31" s="13">
        <v>4</v>
      </c>
      <c r="F31" s="12">
        <v>99264</v>
      </c>
      <c r="G31" s="11" t="s">
        <v>192</v>
      </c>
      <c r="H31" s="13" t="s">
        <v>33</v>
      </c>
      <c r="I31" s="13">
        <v>38</v>
      </c>
      <c r="J31" s="13">
        <v>25</v>
      </c>
      <c r="K31" s="13" t="s">
        <v>20</v>
      </c>
      <c r="L31" s="109">
        <v>63372</v>
      </c>
      <c r="M31" s="14">
        <v>45593</v>
      </c>
      <c r="N31" s="14"/>
      <c r="O31" s="15"/>
      <c r="P31" s="13"/>
      <c r="Q31" s="13"/>
      <c r="R31" s="13"/>
      <c r="S31" s="15"/>
      <c r="T31" s="12"/>
      <c r="U31" s="12"/>
      <c r="V31" s="15">
        <f>M31+365</f>
        <v>45958</v>
      </c>
      <c r="W31" s="15">
        <f>V31-60</f>
        <v>45898</v>
      </c>
      <c r="X31" s="12"/>
      <c r="Y31" s="17"/>
      <c r="Z31" s="95"/>
    </row>
    <row r="32" spans="1:26" ht="15.75" customHeight="1" x14ac:dyDescent="0.25">
      <c r="A32" s="53" t="s">
        <v>250</v>
      </c>
      <c r="B32" s="28" t="s">
        <v>61</v>
      </c>
      <c r="C32" s="29" t="s">
        <v>63</v>
      </c>
      <c r="D32" s="30" t="s">
        <v>26</v>
      </c>
      <c r="E32" s="30">
        <v>2</v>
      </c>
      <c r="F32" s="28">
        <v>105407</v>
      </c>
      <c r="G32" s="28" t="s">
        <v>64</v>
      </c>
      <c r="H32" s="30">
        <v>8551</v>
      </c>
      <c r="I32" s="30">
        <v>19</v>
      </c>
      <c r="J32" s="30">
        <v>25</v>
      </c>
      <c r="K32" s="30" t="s">
        <v>20</v>
      </c>
      <c r="L32" s="30">
        <v>208903</v>
      </c>
      <c r="M32" s="31">
        <v>44942</v>
      </c>
      <c r="N32" s="30"/>
      <c r="O32" s="32"/>
      <c r="P32" s="33"/>
      <c r="Q32" s="33"/>
      <c r="R32" s="32">
        <f>M32+365</f>
        <v>45307</v>
      </c>
      <c r="S32" s="32">
        <f>R32-60</f>
        <v>45247</v>
      </c>
      <c r="T32" s="34">
        <v>45357</v>
      </c>
      <c r="U32" s="29"/>
      <c r="V32" s="32">
        <f>T32+365</f>
        <v>45722</v>
      </c>
      <c r="W32" s="32">
        <f>V32-60</f>
        <v>45662</v>
      </c>
      <c r="X32" s="34">
        <v>45663</v>
      </c>
      <c r="Y32" s="35"/>
      <c r="Z32" s="103"/>
    </row>
    <row r="33" spans="1:27" ht="15.75" customHeight="1" x14ac:dyDescent="0.25">
      <c r="A33" s="53" t="s">
        <v>250</v>
      </c>
      <c r="B33" s="28" t="s">
        <v>61</v>
      </c>
      <c r="C33" s="29" t="s">
        <v>31</v>
      </c>
      <c r="D33" s="30" t="s">
        <v>19</v>
      </c>
      <c r="E33" s="30">
        <v>2</v>
      </c>
      <c r="F33" s="28">
        <v>183452</v>
      </c>
      <c r="G33" s="28" t="s">
        <v>226</v>
      </c>
      <c r="H33" s="30" t="s">
        <v>62</v>
      </c>
      <c r="I33" s="30">
        <v>25</v>
      </c>
      <c r="J33" s="30">
        <v>25</v>
      </c>
      <c r="K33" s="30" t="s">
        <v>20</v>
      </c>
      <c r="L33" s="30">
        <v>208903</v>
      </c>
      <c r="M33" s="31">
        <v>45232</v>
      </c>
      <c r="N33" s="30"/>
      <c r="O33" s="32"/>
      <c r="P33" s="33"/>
      <c r="Q33" s="33"/>
      <c r="R33" s="32"/>
      <c r="S33" s="32"/>
      <c r="T33" s="34"/>
      <c r="U33" s="29"/>
      <c r="V33" s="32"/>
      <c r="W33" s="32"/>
      <c r="X33" s="34">
        <v>45719</v>
      </c>
      <c r="Y33" s="35"/>
      <c r="Z33" s="103"/>
    </row>
    <row r="34" spans="1:27" ht="15.75" customHeight="1" x14ac:dyDescent="0.25">
      <c r="A34" s="53" t="s">
        <v>251</v>
      </c>
      <c r="B34" s="28" t="s">
        <v>241</v>
      </c>
      <c r="C34" s="29"/>
      <c r="D34" s="30" t="s">
        <v>19</v>
      </c>
      <c r="E34" s="30">
        <v>2</v>
      </c>
      <c r="F34" s="28">
        <v>174352</v>
      </c>
      <c r="G34" s="28">
        <v>138950</v>
      </c>
      <c r="H34" s="30" t="s">
        <v>47</v>
      </c>
      <c r="I34" s="30">
        <v>19</v>
      </c>
      <c r="J34" s="30">
        <v>15</v>
      </c>
      <c r="K34" s="30" t="s">
        <v>20</v>
      </c>
      <c r="L34" s="30">
        <v>132984</v>
      </c>
      <c r="M34" s="31">
        <v>45621</v>
      </c>
      <c r="N34" s="30"/>
      <c r="O34" s="32"/>
      <c r="P34" s="33"/>
      <c r="Q34" s="33"/>
      <c r="R34" s="32"/>
      <c r="S34" s="32"/>
      <c r="T34" s="34"/>
      <c r="U34" s="29"/>
      <c r="V34" s="32"/>
      <c r="W34" s="32"/>
      <c r="X34" s="34"/>
      <c r="Y34" s="35"/>
      <c r="Z34" s="95"/>
    </row>
    <row r="35" spans="1:27" ht="15.75" customHeight="1" x14ac:dyDescent="0.25">
      <c r="A35" s="53" t="s">
        <v>251</v>
      </c>
      <c r="B35" s="28" t="s">
        <v>241</v>
      </c>
      <c r="C35" s="29" t="s">
        <v>247</v>
      </c>
      <c r="D35" s="30" t="s">
        <v>19</v>
      </c>
      <c r="E35" s="30">
        <v>4</v>
      </c>
      <c r="F35" s="28">
        <v>172995</v>
      </c>
      <c r="G35" s="28">
        <v>149607</v>
      </c>
      <c r="H35" s="30" t="s">
        <v>59</v>
      </c>
      <c r="I35" s="30">
        <v>35</v>
      </c>
      <c r="J35" s="30">
        <v>10</v>
      </c>
      <c r="K35" s="30" t="s">
        <v>246</v>
      </c>
      <c r="L35" s="30">
        <v>132984</v>
      </c>
      <c r="M35" s="31">
        <v>45796</v>
      </c>
      <c r="N35" s="30"/>
      <c r="O35" s="32"/>
      <c r="P35" s="33"/>
      <c r="Q35" s="33"/>
      <c r="R35" s="32"/>
      <c r="S35" s="32"/>
      <c r="T35" s="34"/>
      <c r="U35" s="29"/>
      <c r="V35" s="32"/>
      <c r="W35" s="32"/>
      <c r="X35" s="34"/>
      <c r="Y35" s="35"/>
      <c r="Z35" s="95"/>
    </row>
    <row r="36" spans="1:27" ht="15.75" customHeight="1" x14ac:dyDescent="0.25">
      <c r="A36" s="58" t="s">
        <v>223</v>
      </c>
      <c r="B36" s="44" t="s">
        <v>109</v>
      </c>
      <c r="C36" s="44" t="s">
        <v>229</v>
      </c>
      <c r="D36" s="45" t="s">
        <v>26</v>
      </c>
      <c r="E36" s="45">
        <v>4</v>
      </c>
      <c r="F36" s="44">
        <v>174104</v>
      </c>
      <c r="G36" s="44" t="s">
        <v>224</v>
      </c>
      <c r="H36" s="45">
        <v>505</v>
      </c>
      <c r="I36" s="45">
        <v>19</v>
      </c>
      <c r="J36" s="45">
        <v>25</v>
      </c>
      <c r="K36" s="45" t="s">
        <v>20</v>
      </c>
      <c r="L36" s="45">
        <v>109517</v>
      </c>
      <c r="M36" s="46">
        <v>45739</v>
      </c>
      <c r="N36" s="46">
        <v>45749</v>
      </c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9"/>
      <c r="Z36" s="105"/>
    </row>
    <row r="37" spans="1:27" ht="15.75" customHeight="1" x14ac:dyDescent="0.25">
      <c r="A37" s="53" t="s">
        <v>251</v>
      </c>
      <c r="B37" s="28" t="s">
        <v>241</v>
      </c>
      <c r="C37" s="29"/>
      <c r="D37" s="30" t="s">
        <v>19</v>
      </c>
      <c r="E37" s="30">
        <v>2</v>
      </c>
      <c r="F37" s="28">
        <v>53401</v>
      </c>
      <c r="G37" s="28">
        <v>130851</v>
      </c>
      <c r="H37" s="30" t="s">
        <v>89</v>
      </c>
      <c r="I37" s="30">
        <v>19</v>
      </c>
      <c r="J37" s="30">
        <v>5</v>
      </c>
      <c r="K37" s="30" t="s">
        <v>20</v>
      </c>
      <c r="L37" s="30">
        <v>132984</v>
      </c>
      <c r="M37" s="31">
        <v>45623</v>
      </c>
      <c r="N37" s="30"/>
      <c r="O37" s="32"/>
      <c r="P37" s="33"/>
      <c r="Q37" s="33"/>
      <c r="R37" s="32"/>
      <c r="S37" s="32"/>
      <c r="T37" s="34"/>
      <c r="U37" s="29"/>
      <c r="V37" s="32"/>
      <c r="W37" s="32"/>
      <c r="X37" s="34"/>
      <c r="Y37" s="35"/>
      <c r="Z37" s="95"/>
    </row>
    <row r="38" spans="1:27" ht="15.75" customHeight="1" x14ac:dyDescent="0.25">
      <c r="A38" s="53" t="s">
        <v>251</v>
      </c>
      <c r="B38" s="28" t="s">
        <v>241</v>
      </c>
      <c r="C38" s="29"/>
      <c r="D38" s="30" t="s">
        <v>19</v>
      </c>
      <c r="E38" s="30">
        <v>2</v>
      </c>
      <c r="F38" s="29">
        <v>99264</v>
      </c>
      <c r="G38" s="28">
        <v>131646</v>
      </c>
      <c r="H38" s="30" t="s">
        <v>33</v>
      </c>
      <c r="I38" s="30">
        <v>38</v>
      </c>
      <c r="J38" s="30">
        <v>25</v>
      </c>
      <c r="K38" s="30" t="s">
        <v>20</v>
      </c>
      <c r="L38" s="30">
        <v>132984</v>
      </c>
      <c r="M38" s="31">
        <v>45621</v>
      </c>
      <c r="N38" s="30"/>
      <c r="O38" s="32"/>
      <c r="P38" s="33"/>
      <c r="Q38" s="33"/>
      <c r="R38" s="32"/>
      <c r="S38" s="32"/>
      <c r="T38" s="34"/>
      <c r="U38" s="29"/>
      <c r="V38" s="32"/>
      <c r="W38" s="32"/>
      <c r="X38" s="34">
        <v>45685</v>
      </c>
      <c r="Y38" s="35"/>
      <c r="Z38" s="95"/>
    </row>
    <row r="39" spans="1:27" ht="15.75" customHeight="1" x14ac:dyDescent="0.25">
      <c r="A39" s="53" t="s">
        <v>251</v>
      </c>
      <c r="B39" s="28" t="s">
        <v>241</v>
      </c>
      <c r="C39" s="29"/>
      <c r="D39" s="30" t="s">
        <v>19</v>
      </c>
      <c r="E39" s="30">
        <v>4</v>
      </c>
      <c r="F39" s="29">
        <v>172995</v>
      </c>
      <c r="G39" s="28">
        <v>149607</v>
      </c>
      <c r="H39" s="30" t="s">
        <v>33</v>
      </c>
      <c r="I39" s="30">
        <v>35</v>
      </c>
      <c r="J39" s="30">
        <v>10</v>
      </c>
      <c r="K39" s="30" t="s">
        <v>20</v>
      </c>
      <c r="L39" s="30">
        <v>132984</v>
      </c>
      <c r="M39" s="31">
        <v>45796</v>
      </c>
      <c r="N39" s="30"/>
      <c r="O39" s="32"/>
      <c r="P39" s="33"/>
      <c r="Q39" s="33"/>
      <c r="R39" s="32"/>
      <c r="S39" s="32"/>
      <c r="T39" s="34"/>
      <c r="U39" s="29"/>
      <c r="V39" s="32"/>
      <c r="W39" s="32"/>
      <c r="X39" s="34"/>
      <c r="Y39" s="35"/>
      <c r="Z39" s="95" t="s">
        <v>262</v>
      </c>
    </row>
    <row r="40" spans="1:27" ht="15.75" customHeight="1" x14ac:dyDescent="0.25">
      <c r="A40" s="58" t="s">
        <v>251</v>
      </c>
      <c r="B40" s="43" t="s">
        <v>241</v>
      </c>
      <c r="C40" s="44"/>
      <c r="D40" s="45" t="s">
        <v>19</v>
      </c>
      <c r="E40" s="45">
        <v>4</v>
      </c>
      <c r="F40" s="44">
        <v>117852</v>
      </c>
      <c r="G40" s="43">
        <v>146820</v>
      </c>
      <c r="H40" s="45" t="s">
        <v>24</v>
      </c>
      <c r="I40" s="45">
        <v>19</v>
      </c>
      <c r="J40" s="45">
        <v>20</v>
      </c>
      <c r="K40" s="45" t="s">
        <v>20</v>
      </c>
      <c r="L40" s="45">
        <v>132984</v>
      </c>
      <c r="M40" s="46">
        <v>45862</v>
      </c>
      <c r="N40" s="46">
        <v>45868</v>
      </c>
      <c r="O40" s="47"/>
      <c r="P40" s="59"/>
      <c r="Q40" s="59"/>
      <c r="R40" s="47"/>
      <c r="S40" s="47"/>
      <c r="T40" s="48"/>
      <c r="U40" s="44"/>
      <c r="V40" s="47"/>
      <c r="W40" s="47"/>
      <c r="X40" s="48"/>
      <c r="Y40" s="49"/>
      <c r="Z40" s="95" t="s">
        <v>262</v>
      </c>
    </row>
    <row r="41" spans="1:27" ht="15.75" customHeight="1" x14ac:dyDescent="0.25">
      <c r="A41" s="53" t="s">
        <v>252</v>
      </c>
      <c r="B41" s="28" t="s">
        <v>65</v>
      </c>
      <c r="C41" s="29" t="s">
        <v>66</v>
      </c>
      <c r="D41" s="30" t="s">
        <v>19</v>
      </c>
      <c r="E41" s="30">
        <v>2</v>
      </c>
      <c r="F41" s="28">
        <v>99631</v>
      </c>
      <c r="G41" s="28" t="s">
        <v>67</v>
      </c>
      <c r="H41" s="30" t="s">
        <v>33</v>
      </c>
      <c r="I41" s="30">
        <v>19</v>
      </c>
      <c r="J41" s="30">
        <v>25</v>
      </c>
      <c r="K41" s="30" t="s">
        <v>20</v>
      </c>
      <c r="L41" s="30">
        <v>37054</v>
      </c>
      <c r="M41" s="31">
        <v>45356</v>
      </c>
      <c r="N41" s="30"/>
      <c r="O41" s="32"/>
      <c r="P41" s="33"/>
      <c r="Q41" s="33"/>
      <c r="R41" s="32"/>
      <c r="S41" s="32"/>
      <c r="T41" s="29"/>
      <c r="U41" s="29"/>
      <c r="V41" s="32">
        <f>M41+365</f>
        <v>45721</v>
      </c>
      <c r="W41" s="32">
        <f t="shared" ref="W41:W77" si="3">V41-60</f>
        <v>45661</v>
      </c>
      <c r="X41" s="34">
        <v>45700</v>
      </c>
      <c r="Y41" s="35"/>
      <c r="Z41" s="103"/>
    </row>
    <row r="42" spans="1:27" ht="15.75" customHeight="1" x14ac:dyDescent="0.25">
      <c r="A42" s="53" t="s">
        <v>68</v>
      </c>
      <c r="B42" s="28" t="s">
        <v>69</v>
      </c>
      <c r="C42" s="29" t="s">
        <v>49</v>
      </c>
      <c r="D42" s="30" t="s">
        <v>19</v>
      </c>
      <c r="E42" s="30">
        <v>2</v>
      </c>
      <c r="F42" s="28">
        <v>141009</v>
      </c>
      <c r="G42" s="28" t="s">
        <v>70</v>
      </c>
      <c r="H42" s="30" t="s">
        <v>44</v>
      </c>
      <c r="I42" s="30">
        <v>19</v>
      </c>
      <c r="J42" s="30">
        <v>5</v>
      </c>
      <c r="K42" s="30" t="s">
        <v>20</v>
      </c>
      <c r="L42" s="30"/>
      <c r="M42" s="31">
        <v>44202</v>
      </c>
      <c r="N42" s="31">
        <v>44203</v>
      </c>
      <c r="O42" s="32">
        <v>44936</v>
      </c>
      <c r="P42" s="32">
        <v>45000</v>
      </c>
      <c r="Q42" s="32">
        <v>45000</v>
      </c>
      <c r="R42" s="32">
        <f t="shared" ref="R42:R53" si="4">O42+365</f>
        <v>45301</v>
      </c>
      <c r="S42" s="32">
        <f t="shared" ref="S42:S53" si="5">R42-60</f>
        <v>45241</v>
      </c>
      <c r="T42" s="34">
        <v>45406</v>
      </c>
      <c r="U42" s="29"/>
      <c r="V42" s="32">
        <f>T42+365</f>
        <v>45771</v>
      </c>
      <c r="W42" s="32">
        <f t="shared" si="3"/>
        <v>45711</v>
      </c>
      <c r="X42" s="34">
        <v>45719</v>
      </c>
      <c r="Y42" s="35"/>
      <c r="Z42" s="103"/>
    </row>
    <row r="43" spans="1:27" ht="15.75" customHeight="1" x14ac:dyDescent="0.25">
      <c r="A43" s="58" t="s">
        <v>222</v>
      </c>
      <c r="B43" s="44" t="s">
        <v>274</v>
      </c>
      <c r="C43" s="44" t="s">
        <v>22</v>
      </c>
      <c r="D43" s="45" t="s">
        <v>19</v>
      </c>
      <c r="E43" s="45">
        <v>4</v>
      </c>
      <c r="F43" s="44">
        <v>156030</v>
      </c>
      <c r="G43" s="44" t="s">
        <v>62</v>
      </c>
      <c r="H43" s="45" t="s">
        <v>62</v>
      </c>
      <c r="I43" s="45">
        <v>19</v>
      </c>
      <c r="J43" s="45">
        <v>25</v>
      </c>
      <c r="K43" s="45" t="s">
        <v>20</v>
      </c>
      <c r="L43" s="45">
        <v>12417</v>
      </c>
      <c r="M43" s="48">
        <v>45712</v>
      </c>
      <c r="N43" s="48">
        <v>45726</v>
      </c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9"/>
      <c r="Z43" s="105"/>
    </row>
    <row r="44" spans="1:27" ht="15.75" customHeight="1" x14ac:dyDescent="0.25">
      <c r="A44" s="53" t="s">
        <v>71</v>
      </c>
      <c r="B44" s="28" t="s">
        <v>72</v>
      </c>
      <c r="C44" s="29" t="s">
        <v>73</v>
      </c>
      <c r="D44" s="30" t="s">
        <v>19</v>
      </c>
      <c r="E44" s="30">
        <v>2</v>
      </c>
      <c r="F44" s="28">
        <v>172995</v>
      </c>
      <c r="G44" s="28" t="s">
        <v>74</v>
      </c>
      <c r="H44" s="30" t="s">
        <v>59</v>
      </c>
      <c r="I44" s="30">
        <v>35</v>
      </c>
      <c r="J44" s="30">
        <v>10</v>
      </c>
      <c r="K44" s="30" t="s">
        <v>20</v>
      </c>
      <c r="L44" s="30">
        <v>53381</v>
      </c>
      <c r="M44" s="31">
        <v>44223</v>
      </c>
      <c r="N44" s="31"/>
      <c r="O44" s="32">
        <v>44936</v>
      </c>
      <c r="P44" s="32">
        <v>45075</v>
      </c>
      <c r="Q44" s="32">
        <v>45173</v>
      </c>
      <c r="R44" s="32">
        <f t="shared" si="4"/>
        <v>45301</v>
      </c>
      <c r="S44" s="32">
        <f t="shared" si="5"/>
        <v>45241</v>
      </c>
      <c r="T44" s="34">
        <v>45359</v>
      </c>
      <c r="U44" s="29"/>
      <c r="V44" s="32">
        <f>T44+365</f>
        <v>45724</v>
      </c>
      <c r="W44" s="32">
        <f t="shared" si="3"/>
        <v>45664</v>
      </c>
      <c r="X44" s="34">
        <v>45663</v>
      </c>
      <c r="Y44" s="35"/>
      <c r="Z44" s="103"/>
      <c r="AA44" t="s">
        <v>253</v>
      </c>
    </row>
    <row r="45" spans="1:27" ht="15.75" customHeight="1" x14ac:dyDescent="0.25">
      <c r="A45" s="53" t="s">
        <v>71</v>
      </c>
      <c r="B45" s="28" t="s">
        <v>75</v>
      </c>
      <c r="C45" s="29"/>
      <c r="D45" s="30" t="s">
        <v>19</v>
      </c>
      <c r="E45" s="30">
        <v>2</v>
      </c>
      <c r="F45" s="28">
        <v>197514</v>
      </c>
      <c r="G45" s="28" t="s">
        <v>76</v>
      </c>
      <c r="H45" s="30">
        <v>505</v>
      </c>
      <c r="I45" s="30">
        <v>19</v>
      </c>
      <c r="J45" s="30">
        <v>25</v>
      </c>
      <c r="K45" s="30" t="s">
        <v>77</v>
      </c>
      <c r="L45" s="30">
        <v>53381</v>
      </c>
      <c r="M45" s="31">
        <v>43599</v>
      </c>
      <c r="N45" s="31"/>
      <c r="O45" s="15">
        <v>45040</v>
      </c>
      <c r="P45" s="15">
        <v>45075</v>
      </c>
      <c r="Q45" s="18"/>
      <c r="R45" s="32">
        <f t="shared" si="4"/>
        <v>45405</v>
      </c>
      <c r="S45" s="32">
        <f t="shared" si="5"/>
        <v>45345</v>
      </c>
      <c r="T45" s="34">
        <v>45497</v>
      </c>
      <c r="U45" s="29"/>
      <c r="V45" s="32">
        <f>T45+365</f>
        <v>45862</v>
      </c>
      <c r="W45" s="32">
        <f t="shared" si="3"/>
        <v>45802</v>
      </c>
      <c r="X45" s="34">
        <v>45842</v>
      </c>
      <c r="Y45" s="35"/>
      <c r="Z45" s="95"/>
    </row>
    <row r="46" spans="1:27" ht="15.75" customHeight="1" x14ac:dyDescent="0.25">
      <c r="A46" s="53" t="s">
        <v>71</v>
      </c>
      <c r="B46" s="28" t="s">
        <v>75</v>
      </c>
      <c r="C46" s="29" t="s">
        <v>73</v>
      </c>
      <c r="D46" s="30" t="s">
        <v>19</v>
      </c>
      <c r="E46" s="30">
        <v>2</v>
      </c>
      <c r="F46" s="28">
        <v>164194</v>
      </c>
      <c r="G46" s="28" t="s">
        <v>78</v>
      </c>
      <c r="H46" s="30" t="s">
        <v>79</v>
      </c>
      <c r="I46" s="30">
        <v>35</v>
      </c>
      <c r="J46" s="30">
        <v>10</v>
      </c>
      <c r="K46" s="30" t="s">
        <v>20</v>
      </c>
      <c r="L46" s="30">
        <v>53381</v>
      </c>
      <c r="M46" s="31">
        <v>44070</v>
      </c>
      <c r="N46" s="31">
        <v>44138</v>
      </c>
      <c r="O46" s="32">
        <v>45059</v>
      </c>
      <c r="P46" s="32">
        <v>45060</v>
      </c>
      <c r="Q46" s="33"/>
      <c r="R46" s="32">
        <f t="shared" si="4"/>
        <v>45424</v>
      </c>
      <c r="S46" s="32">
        <f t="shared" si="5"/>
        <v>45364</v>
      </c>
      <c r="T46" s="34">
        <v>45488</v>
      </c>
      <c r="U46" s="29"/>
      <c r="V46" s="32">
        <f>S46+365</f>
        <v>45729</v>
      </c>
      <c r="W46" s="32">
        <f t="shared" si="3"/>
        <v>45669</v>
      </c>
      <c r="X46" s="34">
        <v>45685</v>
      </c>
      <c r="Y46" s="35"/>
      <c r="Z46" s="103"/>
      <c r="AA46" t="s">
        <v>253</v>
      </c>
    </row>
    <row r="47" spans="1:27" ht="15.75" customHeight="1" x14ac:dyDescent="0.25">
      <c r="A47" s="53" t="s">
        <v>80</v>
      </c>
      <c r="B47" s="28" t="s">
        <v>81</v>
      </c>
      <c r="C47" s="29" t="s">
        <v>56</v>
      </c>
      <c r="D47" s="30" t="s">
        <v>19</v>
      </c>
      <c r="E47" s="30">
        <v>2</v>
      </c>
      <c r="F47" s="28">
        <v>162216</v>
      </c>
      <c r="G47" s="28" t="s">
        <v>82</v>
      </c>
      <c r="H47" s="30">
        <v>839</v>
      </c>
      <c r="I47" s="30">
        <v>9</v>
      </c>
      <c r="J47" s="30">
        <v>25</v>
      </c>
      <c r="K47" s="30" t="s">
        <v>60</v>
      </c>
      <c r="L47" s="30">
        <v>6345</v>
      </c>
      <c r="M47" s="31">
        <v>43787</v>
      </c>
      <c r="N47" s="31">
        <v>43788</v>
      </c>
      <c r="O47" s="32">
        <v>45067</v>
      </c>
      <c r="P47" s="32">
        <v>45034</v>
      </c>
      <c r="Q47" s="32">
        <v>45035</v>
      </c>
      <c r="R47" s="32">
        <f t="shared" si="4"/>
        <v>45432</v>
      </c>
      <c r="S47" s="32">
        <f t="shared" si="5"/>
        <v>45372</v>
      </c>
      <c r="T47" s="34">
        <v>45422</v>
      </c>
      <c r="U47" s="29"/>
      <c r="V47" s="32">
        <f>S47+365</f>
        <v>45737</v>
      </c>
      <c r="W47" s="32">
        <f t="shared" si="3"/>
        <v>45677</v>
      </c>
      <c r="X47" s="34">
        <v>45686</v>
      </c>
      <c r="Y47" s="35"/>
      <c r="Z47" s="103"/>
    </row>
    <row r="48" spans="1:27" ht="15.75" customHeight="1" x14ac:dyDescent="0.25">
      <c r="A48" s="58" t="s">
        <v>80</v>
      </c>
      <c r="B48" s="43" t="s">
        <v>81</v>
      </c>
      <c r="C48" s="44" t="s">
        <v>83</v>
      </c>
      <c r="D48" s="45" t="s">
        <v>19</v>
      </c>
      <c r="E48" s="45">
        <v>2</v>
      </c>
      <c r="F48" s="43">
        <v>156030</v>
      </c>
      <c r="G48" s="43" t="s">
        <v>84</v>
      </c>
      <c r="H48" s="45" t="s">
        <v>62</v>
      </c>
      <c r="I48" s="45">
        <v>19</v>
      </c>
      <c r="J48" s="45">
        <v>25</v>
      </c>
      <c r="K48" s="45" t="s">
        <v>20</v>
      </c>
      <c r="L48" s="45">
        <v>6345</v>
      </c>
      <c r="M48" s="46">
        <v>43787</v>
      </c>
      <c r="N48" s="46">
        <v>43788</v>
      </c>
      <c r="O48" s="47">
        <v>45065</v>
      </c>
      <c r="P48" s="47">
        <v>45077</v>
      </c>
      <c r="Q48" s="47">
        <v>45077</v>
      </c>
      <c r="R48" s="47">
        <f t="shared" si="4"/>
        <v>45430</v>
      </c>
      <c r="S48" s="47">
        <f t="shared" si="5"/>
        <v>45370</v>
      </c>
      <c r="T48" s="48">
        <v>45463</v>
      </c>
      <c r="U48" s="48">
        <v>45476</v>
      </c>
      <c r="V48" s="47">
        <f>S48+365</f>
        <v>45735</v>
      </c>
      <c r="W48" s="47">
        <f t="shared" si="3"/>
        <v>45675</v>
      </c>
      <c r="X48" s="48">
        <v>45681</v>
      </c>
      <c r="Y48" s="50">
        <v>45687</v>
      </c>
      <c r="Z48" s="102"/>
    </row>
    <row r="49" spans="1:27" ht="15.75" customHeight="1" x14ac:dyDescent="0.25">
      <c r="A49" s="53" t="s">
        <v>80</v>
      </c>
      <c r="B49" s="28" t="s">
        <v>81</v>
      </c>
      <c r="C49" s="29" t="s">
        <v>85</v>
      </c>
      <c r="D49" s="30" t="s">
        <v>19</v>
      </c>
      <c r="E49" s="30">
        <v>2</v>
      </c>
      <c r="F49" s="28">
        <v>173540</v>
      </c>
      <c r="G49" s="28" t="s">
        <v>86</v>
      </c>
      <c r="H49" s="30">
        <v>512</v>
      </c>
      <c r="I49" s="30">
        <v>19</v>
      </c>
      <c r="J49" s="30">
        <v>25</v>
      </c>
      <c r="K49" s="30" t="s">
        <v>20</v>
      </c>
      <c r="L49" s="30">
        <v>6345</v>
      </c>
      <c r="M49" s="31">
        <v>43549</v>
      </c>
      <c r="N49" s="31">
        <v>43549</v>
      </c>
      <c r="O49" s="32">
        <v>45040</v>
      </c>
      <c r="P49" s="32">
        <v>45075</v>
      </c>
      <c r="Q49" s="33"/>
      <c r="R49" s="32">
        <f t="shared" si="4"/>
        <v>45405</v>
      </c>
      <c r="S49" s="32">
        <f t="shared" si="5"/>
        <v>45345</v>
      </c>
      <c r="T49" s="34">
        <v>45400</v>
      </c>
      <c r="U49" s="34">
        <v>45405</v>
      </c>
      <c r="V49" s="32">
        <f>T49+365</f>
        <v>45765</v>
      </c>
      <c r="W49" s="32">
        <f t="shared" si="3"/>
        <v>45705</v>
      </c>
      <c r="X49" s="34">
        <v>45719</v>
      </c>
      <c r="Y49" s="36"/>
      <c r="Z49" s="104"/>
    </row>
    <row r="50" spans="1:27" ht="15.75" customHeight="1" x14ac:dyDescent="0.25">
      <c r="A50" s="53" t="s">
        <v>80</v>
      </c>
      <c r="B50" s="28" t="s">
        <v>81</v>
      </c>
      <c r="C50" s="29" t="s">
        <v>87</v>
      </c>
      <c r="D50" s="30" t="s">
        <v>19</v>
      </c>
      <c r="E50" s="30">
        <v>2</v>
      </c>
      <c r="F50" s="28">
        <v>53401</v>
      </c>
      <c r="G50" s="28" t="s">
        <v>88</v>
      </c>
      <c r="H50" s="30" t="s">
        <v>89</v>
      </c>
      <c r="I50" s="30">
        <v>19</v>
      </c>
      <c r="J50" s="30">
        <v>5</v>
      </c>
      <c r="K50" s="30" t="s">
        <v>20</v>
      </c>
      <c r="L50" s="30">
        <v>6345</v>
      </c>
      <c r="M50" s="31">
        <v>43697</v>
      </c>
      <c r="N50" s="30"/>
      <c r="O50" s="32">
        <v>45037</v>
      </c>
      <c r="P50" s="32">
        <v>45075</v>
      </c>
      <c r="Q50" s="32"/>
      <c r="R50" s="32">
        <f t="shared" si="4"/>
        <v>45402</v>
      </c>
      <c r="S50" s="32">
        <f t="shared" si="5"/>
        <v>45342</v>
      </c>
      <c r="T50" s="34">
        <v>45463</v>
      </c>
      <c r="U50" s="34">
        <v>45475</v>
      </c>
      <c r="V50" s="32">
        <f>T50+365</f>
        <v>45828</v>
      </c>
      <c r="W50" s="32">
        <f t="shared" si="3"/>
        <v>45768</v>
      </c>
      <c r="X50" s="34">
        <v>45791</v>
      </c>
      <c r="Y50" s="36"/>
      <c r="Z50" s="104"/>
    </row>
    <row r="51" spans="1:27" ht="15.75" customHeight="1" x14ac:dyDescent="0.25">
      <c r="A51" s="53" t="s">
        <v>80</v>
      </c>
      <c r="B51" s="28" t="s">
        <v>81</v>
      </c>
      <c r="C51" s="29" t="s">
        <v>90</v>
      </c>
      <c r="D51" s="30" t="s">
        <v>19</v>
      </c>
      <c r="E51" s="30">
        <v>2</v>
      </c>
      <c r="F51" s="28">
        <v>177184</v>
      </c>
      <c r="G51" s="28" t="s">
        <v>91</v>
      </c>
      <c r="H51" s="30">
        <v>839</v>
      </c>
      <c r="I51" s="30">
        <v>9</v>
      </c>
      <c r="J51" s="30">
        <v>25</v>
      </c>
      <c r="K51" s="30" t="s">
        <v>20</v>
      </c>
      <c r="L51" s="30">
        <v>6345</v>
      </c>
      <c r="M51" s="31">
        <v>44464</v>
      </c>
      <c r="N51" s="31"/>
      <c r="O51" s="32">
        <v>45034</v>
      </c>
      <c r="P51" s="40">
        <v>45028</v>
      </c>
      <c r="Q51" s="34">
        <v>45028</v>
      </c>
      <c r="R51" s="32">
        <f t="shared" si="4"/>
        <v>45399</v>
      </c>
      <c r="S51" s="32">
        <f t="shared" si="5"/>
        <v>45339</v>
      </c>
      <c r="T51" s="34">
        <v>45390</v>
      </c>
      <c r="U51" s="34">
        <v>45392</v>
      </c>
      <c r="V51" s="32">
        <f>T51+365</f>
        <v>45755</v>
      </c>
      <c r="W51" s="32">
        <f t="shared" si="3"/>
        <v>45695</v>
      </c>
      <c r="X51" s="34">
        <v>45709</v>
      </c>
      <c r="Y51" s="36"/>
      <c r="Z51" s="104"/>
    </row>
    <row r="52" spans="1:27" ht="15.75" customHeight="1" x14ac:dyDescent="0.25">
      <c r="A52" s="53" t="s">
        <v>80</v>
      </c>
      <c r="B52" s="28" t="s">
        <v>81</v>
      </c>
      <c r="C52" s="29" t="s">
        <v>49</v>
      </c>
      <c r="D52" s="30" t="s">
        <v>19</v>
      </c>
      <c r="E52" s="30">
        <v>2</v>
      </c>
      <c r="F52" s="28">
        <v>105407</v>
      </c>
      <c r="G52" s="28">
        <v>8551</v>
      </c>
      <c r="H52" s="30">
        <v>8551</v>
      </c>
      <c r="I52" s="30">
        <v>19</v>
      </c>
      <c r="J52" s="30">
        <v>25</v>
      </c>
      <c r="K52" s="30" t="s">
        <v>20</v>
      </c>
      <c r="L52" s="30">
        <v>6345</v>
      </c>
      <c r="M52" s="31">
        <v>43721</v>
      </c>
      <c r="N52" s="31">
        <v>43721</v>
      </c>
      <c r="O52" s="32">
        <v>45181</v>
      </c>
      <c r="P52" s="32">
        <v>45133</v>
      </c>
      <c r="Q52" s="33"/>
      <c r="R52" s="32">
        <f t="shared" si="4"/>
        <v>45546</v>
      </c>
      <c r="S52" s="32">
        <f t="shared" si="5"/>
        <v>45486</v>
      </c>
      <c r="T52" s="34">
        <v>45510</v>
      </c>
      <c r="U52" s="34"/>
      <c r="V52" s="32">
        <f>S52+365</f>
        <v>45851</v>
      </c>
      <c r="W52" s="32">
        <f t="shared" si="3"/>
        <v>45791</v>
      </c>
      <c r="X52" s="34">
        <v>45792</v>
      </c>
      <c r="Y52" s="36"/>
      <c r="Z52" s="104"/>
    </row>
    <row r="53" spans="1:27" ht="15.75" customHeight="1" x14ac:dyDescent="0.25">
      <c r="A53" s="53" t="s">
        <v>80</v>
      </c>
      <c r="B53" s="28" t="s">
        <v>81</v>
      </c>
      <c r="C53" s="29" t="s">
        <v>92</v>
      </c>
      <c r="D53" s="30" t="s">
        <v>19</v>
      </c>
      <c r="E53" s="30">
        <v>2</v>
      </c>
      <c r="F53" s="28">
        <v>177227</v>
      </c>
      <c r="G53" s="28" t="s">
        <v>93</v>
      </c>
      <c r="H53" s="30">
        <v>839</v>
      </c>
      <c r="I53" s="30">
        <v>19</v>
      </c>
      <c r="J53" s="30">
        <v>25</v>
      </c>
      <c r="K53" s="30" t="s">
        <v>20</v>
      </c>
      <c r="L53" s="30">
        <v>6345</v>
      </c>
      <c r="M53" s="31">
        <v>43787</v>
      </c>
      <c r="N53" s="31">
        <v>43788</v>
      </c>
      <c r="O53" s="32">
        <v>45190</v>
      </c>
      <c r="P53" s="32">
        <v>45205</v>
      </c>
      <c r="Q53" s="32"/>
      <c r="R53" s="32">
        <f t="shared" si="4"/>
        <v>45555</v>
      </c>
      <c r="S53" s="32">
        <f t="shared" si="5"/>
        <v>45495</v>
      </c>
      <c r="T53" s="34">
        <v>45526</v>
      </c>
      <c r="U53" s="34">
        <v>45546</v>
      </c>
      <c r="V53" s="32">
        <f>S53+365</f>
        <v>45860</v>
      </c>
      <c r="W53" s="32">
        <f t="shared" si="3"/>
        <v>45800</v>
      </c>
      <c r="X53" s="34">
        <v>45796</v>
      </c>
      <c r="Y53" s="36"/>
      <c r="Z53" s="104"/>
    </row>
    <row r="54" spans="1:27" ht="15.75" customHeight="1" x14ac:dyDescent="0.25">
      <c r="A54" s="53" t="s">
        <v>80</v>
      </c>
      <c r="B54" s="28" t="s">
        <v>81</v>
      </c>
      <c r="C54" s="29" t="s">
        <v>94</v>
      </c>
      <c r="D54" s="30" t="s">
        <v>19</v>
      </c>
      <c r="E54" s="30">
        <v>4</v>
      </c>
      <c r="F54" s="28">
        <v>146057</v>
      </c>
      <c r="G54" s="29" t="s">
        <v>95</v>
      </c>
      <c r="H54" s="30">
        <v>512</v>
      </c>
      <c r="I54" s="30">
        <v>19</v>
      </c>
      <c r="J54" s="30">
        <v>25</v>
      </c>
      <c r="K54" s="30" t="s">
        <v>60</v>
      </c>
      <c r="L54" s="30">
        <v>6345</v>
      </c>
      <c r="M54" s="31">
        <v>45422</v>
      </c>
      <c r="N54" s="31">
        <v>45433</v>
      </c>
      <c r="O54" s="32"/>
      <c r="P54" s="32"/>
      <c r="Q54" s="32"/>
      <c r="R54" s="32"/>
      <c r="S54" s="32"/>
      <c r="T54" s="29"/>
      <c r="U54" s="29"/>
      <c r="V54" s="32">
        <f>M54+365</f>
        <v>45787</v>
      </c>
      <c r="W54" s="32">
        <f t="shared" si="3"/>
        <v>45727</v>
      </c>
      <c r="X54" s="34">
        <v>45734</v>
      </c>
      <c r="Y54" s="35"/>
      <c r="Z54" s="103"/>
    </row>
    <row r="55" spans="1:27" ht="15.75" customHeight="1" x14ac:dyDescent="0.25">
      <c r="A55" s="58" t="s">
        <v>80</v>
      </c>
      <c r="B55" s="43" t="s">
        <v>81</v>
      </c>
      <c r="C55" s="44" t="s">
        <v>96</v>
      </c>
      <c r="D55" s="45" t="s">
        <v>19</v>
      </c>
      <c r="E55" s="45">
        <v>4</v>
      </c>
      <c r="F55" s="43">
        <v>164194</v>
      </c>
      <c r="G55" s="43" t="s">
        <v>97</v>
      </c>
      <c r="H55" s="45" t="s">
        <v>97</v>
      </c>
      <c r="I55" s="45">
        <v>35</v>
      </c>
      <c r="J55" s="45">
        <v>10</v>
      </c>
      <c r="K55" s="45" t="s">
        <v>20</v>
      </c>
      <c r="L55" s="45">
        <v>6345</v>
      </c>
      <c r="M55" s="46">
        <v>45083</v>
      </c>
      <c r="N55" s="44"/>
      <c r="O55" s="47"/>
      <c r="P55" s="59"/>
      <c r="Q55" s="59"/>
      <c r="R55" s="47">
        <f>M55+365</f>
        <v>45448</v>
      </c>
      <c r="S55" s="47">
        <f>R55-60</f>
        <v>45388</v>
      </c>
      <c r="T55" s="48">
        <v>45488</v>
      </c>
      <c r="U55" s="44"/>
      <c r="V55" s="47">
        <f>R55+365</f>
        <v>45813</v>
      </c>
      <c r="W55" s="47">
        <f t="shared" si="3"/>
        <v>45753</v>
      </c>
      <c r="X55" s="48">
        <v>45812</v>
      </c>
      <c r="Y55" s="50">
        <v>45817</v>
      </c>
      <c r="Z55" s="102"/>
    </row>
    <row r="56" spans="1:27" ht="15.75" customHeight="1" x14ac:dyDescent="0.25">
      <c r="A56" s="53" t="s">
        <v>80</v>
      </c>
      <c r="B56" s="28" t="s">
        <v>81</v>
      </c>
      <c r="C56" s="29"/>
      <c r="D56" s="30" t="s">
        <v>19</v>
      </c>
      <c r="E56" s="30">
        <v>4</v>
      </c>
      <c r="F56" s="28">
        <v>99631</v>
      </c>
      <c r="G56" s="28" t="s">
        <v>33</v>
      </c>
      <c r="H56" s="30" t="s">
        <v>33</v>
      </c>
      <c r="I56" s="30">
        <v>19</v>
      </c>
      <c r="J56" s="30">
        <v>25</v>
      </c>
      <c r="K56" s="30" t="s">
        <v>20</v>
      </c>
      <c r="L56" s="30">
        <v>6345</v>
      </c>
      <c r="M56" s="31">
        <v>45463</v>
      </c>
      <c r="N56" s="29"/>
      <c r="O56" s="32"/>
      <c r="P56" s="33"/>
      <c r="Q56" s="33"/>
      <c r="R56" s="32"/>
      <c r="S56" s="32"/>
      <c r="T56" s="34"/>
      <c r="U56" s="29"/>
      <c r="V56" s="32"/>
      <c r="W56" s="32"/>
      <c r="X56" s="34">
        <v>45817</v>
      </c>
      <c r="Y56" s="35"/>
      <c r="Z56" s="103"/>
    </row>
    <row r="57" spans="1:27" ht="15.75" customHeight="1" x14ac:dyDescent="0.25">
      <c r="A57" s="58" t="s">
        <v>80</v>
      </c>
      <c r="B57" s="43" t="s">
        <v>189</v>
      </c>
      <c r="C57" s="44" t="s">
        <v>22</v>
      </c>
      <c r="D57" s="45" t="s">
        <v>19</v>
      </c>
      <c r="E57" s="45">
        <v>4</v>
      </c>
      <c r="F57" s="43">
        <v>151210</v>
      </c>
      <c r="G57" s="43" t="s">
        <v>190</v>
      </c>
      <c r="H57" s="45" t="s">
        <v>42</v>
      </c>
      <c r="I57" s="45">
        <v>19</v>
      </c>
      <c r="J57" s="45">
        <v>25</v>
      </c>
      <c r="K57" s="45" t="s">
        <v>34</v>
      </c>
      <c r="L57" s="45">
        <v>6345</v>
      </c>
      <c r="M57" s="46">
        <v>45608</v>
      </c>
      <c r="N57" s="44"/>
      <c r="O57" s="47"/>
      <c r="P57" s="59"/>
      <c r="Q57" s="59"/>
      <c r="R57" s="47"/>
      <c r="S57" s="47"/>
      <c r="T57" s="48"/>
      <c r="U57" s="44"/>
      <c r="V57" s="47">
        <f>M57+365</f>
        <v>45973</v>
      </c>
      <c r="W57" s="47">
        <f t="shared" si="3"/>
        <v>45913</v>
      </c>
      <c r="X57" s="48">
        <v>45637</v>
      </c>
      <c r="Y57" s="50">
        <v>45714</v>
      </c>
      <c r="Z57" s="102"/>
    </row>
    <row r="58" spans="1:27" ht="15.75" customHeight="1" x14ac:dyDescent="0.25">
      <c r="A58" s="53" t="s">
        <v>80</v>
      </c>
      <c r="B58" s="28" t="s">
        <v>81</v>
      </c>
      <c r="C58" s="29" t="s">
        <v>49</v>
      </c>
      <c r="D58" s="30" t="s">
        <v>19</v>
      </c>
      <c r="E58" s="30">
        <v>2</v>
      </c>
      <c r="F58" s="28">
        <v>173024</v>
      </c>
      <c r="G58" s="28" t="s">
        <v>98</v>
      </c>
      <c r="H58" s="30">
        <v>505</v>
      </c>
      <c r="I58" s="30">
        <v>19</v>
      </c>
      <c r="J58" s="30">
        <v>25</v>
      </c>
      <c r="K58" s="30" t="s">
        <v>45</v>
      </c>
      <c r="L58" s="30">
        <v>6345</v>
      </c>
      <c r="M58" s="31">
        <v>45296</v>
      </c>
      <c r="N58" s="29"/>
      <c r="O58" s="60"/>
      <c r="P58" s="61"/>
      <c r="Q58" s="61"/>
      <c r="R58" s="32">
        <v>45526</v>
      </c>
      <c r="S58" s="32">
        <v>45526</v>
      </c>
      <c r="T58" s="34">
        <v>45667</v>
      </c>
      <c r="U58" s="29"/>
      <c r="V58" s="32">
        <f>T58+365</f>
        <v>46032</v>
      </c>
      <c r="W58" s="32">
        <f t="shared" si="3"/>
        <v>45972</v>
      </c>
      <c r="X58" s="34"/>
      <c r="Y58" s="35"/>
      <c r="Z58" s="103"/>
      <c r="AA58" t="s">
        <v>218</v>
      </c>
    </row>
    <row r="59" spans="1:27" ht="15.75" customHeight="1" x14ac:dyDescent="0.25">
      <c r="A59" s="53" t="s">
        <v>80</v>
      </c>
      <c r="B59" s="28" t="s">
        <v>81</v>
      </c>
      <c r="C59" s="29" t="s">
        <v>49</v>
      </c>
      <c r="D59" s="30" t="s">
        <v>19</v>
      </c>
      <c r="E59" s="30">
        <v>2</v>
      </c>
      <c r="F59" s="28">
        <v>197512</v>
      </c>
      <c r="G59" s="28" t="s">
        <v>99</v>
      </c>
      <c r="H59" s="30">
        <v>505</v>
      </c>
      <c r="I59" s="30">
        <v>19</v>
      </c>
      <c r="J59" s="30">
        <v>25</v>
      </c>
      <c r="K59" s="30" t="s">
        <v>36</v>
      </c>
      <c r="L59" s="30">
        <v>6345</v>
      </c>
      <c r="M59" s="31">
        <v>45296</v>
      </c>
      <c r="N59" s="29"/>
      <c r="O59" s="60"/>
      <c r="P59" s="61"/>
      <c r="Q59" s="61"/>
      <c r="R59" s="32">
        <v>45526</v>
      </c>
      <c r="S59" s="32">
        <v>45526</v>
      </c>
      <c r="T59" s="34">
        <v>45667</v>
      </c>
      <c r="U59" s="29"/>
      <c r="V59" s="32">
        <f>T59+365</f>
        <v>46032</v>
      </c>
      <c r="W59" s="32">
        <f t="shared" si="3"/>
        <v>45972</v>
      </c>
      <c r="X59" s="34"/>
      <c r="Y59" s="35"/>
      <c r="Z59" s="103"/>
      <c r="AA59" t="s">
        <v>218</v>
      </c>
    </row>
    <row r="60" spans="1:27" x14ac:dyDescent="0.25">
      <c r="A60" s="58" t="s">
        <v>80</v>
      </c>
      <c r="B60" s="44" t="s">
        <v>225</v>
      </c>
      <c r="C60" s="44" t="s">
        <v>31</v>
      </c>
      <c r="D60" s="45" t="s">
        <v>19</v>
      </c>
      <c r="E60" s="45">
        <v>4</v>
      </c>
      <c r="F60" s="44">
        <v>237976</v>
      </c>
      <c r="G60" s="44" t="s">
        <v>216</v>
      </c>
      <c r="H60" s="45">
        <v>503</v>
      </c>
      <c r="I60" s="45">
        <v>19</v>
      </c>
      <c r="J60" s="45">
        <v>25</v>
      </c>
      <c r="K60" s="45" t="s">
        <v>20</v>
      </c>
      <c r="L60" s="45">
        <v>6345</v>
      </c>
      <c r="M60" s="48">
        <v>45715</v>
      </c>
      <c r="N60" s="48">
        <v>45716</v>
      </c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9"/>
      <c r="Z60" s="105"/>
    </row>
    <row r="61" spans="1:27" x14ac:dyDescent="0.25">
      <c r="A61" s="53" t="s">
        <v>80</v>
      </c>
      <c r="B61" s="29" t="s">
        <v>232</v>
      </c>
      <c r="C61" s="29" t="s">
        <v>49</v>
      </c>
      <c r="D61" s="30" t="s">
        <v>26</v>
      </c>
      <c r="E61" s="30">
        <v>4</v>
      </c>
      <c r="F61" s="29">
        <v>172994</v>
      </c>
      <c r="G61" s="29" t="s">
        <v>233</v>
      </c>
      <c r="H61" s="30">
        <v>8550</v>
      </c>
      <c r="I61" s="30">
        <v>19</v>
      </c>
      <c r="J61" s="30">
        <v>25</v>
      </c>
      <c r="K61" s="30" t="s">
        <v>20</v>
      </c>
      <c r="L61" s="30">
        <v>6345</v>
      </c>
      <c r="M61" s="34">
        <v>45770</v>
      </c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35"/>
      <c r="Z61" s="103"/>
    </row>
    <row r="62" spans="1:27" ht="15.75" customHeight="1" x14ac:dyDescent="0.25">
      <c r="A62" s="53" t="s">
        <v>100</v>
      </c>
      <c r="B62" s="28" t="s">
        <v>101</v>
      </c>
      <c r="C62" s="29" t="s">
        <v>56</v>
      </c>
      <c r="D62" s="30" t="s">
        <v>26</v>
      </c>
      <c r="E62" s="30">
        <v>2</v>
      </c>
      <c r="F62" s="28">
        <v>146422</v>
      </c>
      <c r="G62" s="91" t="s">
        <v>102</v>
      </c>
      <c r="H62" s="30" t="s">
        <v>103</v>
      </c>
      <c r="I62" s="30">
        <v>19</v>
      </c>
      <c r="J62" s="30">
        <v>33</v>
      </c>
      <c r="K62" s="30" t="s">
        <v>20</v>
      </c>
      <c r="L62" s="30">
        <v>171837</v>
      </c>
      <c r="M62" s="31">
        <v>45083</v>
      </c>
      <c r="N62" s="31">
        <v>45085</v>
      </c>
      <c r="O62" s="15"/>
      <c r="P62" s="18"/>
      <c r="Q62" s="18"/>
      <c r="R62" s="32">
        <f>M62+365</f>
        <v>45448</v>
      </c>
      <c r="S62" s="32">
        <f t="shared" ref="S62:S76" si="6">R62-60</f>
        <v>45388</v>
      </c>
      <c r="T62" s="34">
        <v>45488</v>
      </c>
      <c r="U62" s="29"/>
      <c r="V62" s="32">
        <f>R62+365</f>
        <v>45813</v>
      </c>
      <c r="W62" s="32">
        <f t="shared" si="3"/>
        <v>45753</v>
      </c>
      <c r="X62" s="34">
        <v>45812</v>
      </c>
      <c r="Y62" s="35"/>
      <c r="Z62" s="103"/>
    </row>
    <row r="63" spans="1:27" ht="15.75" customHeight="1" x14ac:dyDescent="0.25">
      <c r="A63" s="53" t="s">
        <v>100</v>
      </c>
      <c r="B63" s="28" t="s">
        <v>101</v>
      </c>
      <c r="C63" s="29" t="s">
        <v>56</v>
      </c>
      <c r="D63" s="30" t="s">
        <v>26</v>
      </c>
      <c r="E63" s="30">
        <v>2</v>
      </c>
      <c r="F63" s="28">
        <v>177227</v>
      </c>
      <c r="G63" s="91" t="s">
        <v>104</v>
      </c>
      <c r="H63" s="30">
        <v>839</v>
      </c>
      <c r="I63" s="30">
        <v>19</v>
      </c>
      <c r="J63" s="30">
        <v>25</v>
      </c>
      <c r="K63" s="30" t="s">
        <v>20</v>
      </c>
      <c r="L63" s="30">
        <v>171837</v>
      </c>
      <c r="M63" s="31">
        <v>45079</v>
      </c>
      <c r="N63" s="31">
        <v>45085</v>
      </c>
      <c r="O63" s="32"/>
      <c r="P63" s="33"/>
      <c r="Q63" s="33"/>
      <c r="R63" s="32">
        <f>M63+365</f>
        <v>45444</v>
      </c>
      <c r="S63" s="32">
        <f t="shared" si="6"/>
        <v>45384</v>
      </c>
      <c r="T63" s="34">
        <v>45463</v>
      </c>
      <c r="U63" s="29"/>
      <c r="V63" s="32">
        <f>R63+365</f>
        <v>45809</v>
      </c>
      <c r="W63" s="32">
        <f t="shared" si="3"/>
        <v>45749</v>
      </c>
      <c r="X63" s="34">
        <v>45791</v>
      </c>
      <c r="Y63" s="35"/>
      <c r="Z63" s="103"/>
    </row>
    <row r="64" spans="1:27" ht="15.75" customHeight="1" x14ac:dyDescent="0.25">
      <c r="A64" s="55" t="s">
        <v>197</v>
      </c>
      <c r="B64" s="19" t="s">
        <v>105</v>
      </c>
      <c r="C64" s="6" t="s">
        <v>49</v>
      </c>
      <c r="D64" s="7" t="s">
        <v>26</v>
      </c>
      <c r="E64" s="7">
        <v>2</v>
      </c>
      <c r="F64" s="19">
        <v>197512</v>
      </c>
      <c r="G64" s="19" t="s">
        <v>106</v>
      </c>
      <c r="H64" s="7">
        <v>505</v>
      </c>
      <c r="I64" s="7">
        <v>19</v>
      </c>
      <c r="J64" s="7">
        <v>25</v>
      </c>
      <c r="K64" s="7" t="s">
        <v>36</v>
      </c>
      <c r="L64" s="110">
        <v>261959</v>
      </c>
      <c r="M64" s="8">
        <v>44902</v>
      </c>
      <c r="N64" s="8">
        <v>44907</v>
      </c>
      <c r="O64" s="8">
        <v>45267</v>
      </c>
      <c r="P64" s="20">
        <v>45219</v>
      </c>
      <c r="Q64" s="20"/>
      <c r="R64" s="20">
        <f>O64+365</f>
        <v>45632</v>
      </c>
      <c r="S64" s="20">
        <f t="shared" si="6"/>
        <v>45572</v>
      </c>
      <c r="T64" s="9">
        <v>45581</v>
      </c>
      <c r="U64" s="9">
        <v>45602</v>
      </c>
      <c r="V64" s="20">
        <f>S64+365</f>
        <v>45937</v>
      </c>
      <c r="W64" s="20">
        <f t="shared" si="3"/>
        <v>45877</v>
      </c>
      <c r="X64" s="9"/>
      <c r="Y64" s="21"/>
      <c r="Z64" s="97"/>
      <c r="AA64" t="s">
        <v>253</v>
      </c>
    </row>
    <row r="65" spans="1:28" ht="15.75" customHeight="1" x14ac:dyDescent="0.25">
      <c r="A65" s="55" t="s">
        <v>197</v>
      </c>
      <c r="B65" s="19" t="s">
        <v>105</v>
      </c>
      <c r="C65" s="6" t="s">
        <v>49</v>
      </c>
      <c r="D65" s="7" t="s">
        <v>26</v>
      </c>
      <c r="E65" s="7">
        <v>2</v>
      </c>
      <c r="F65" s="19">
        <v>173024</v>
      </c>
      <c r="G65" s="19" t="s">
        <v>107</v>
      </c>
      <c r="H65" s="7">
        <v>505</v>
      </c>
      <c r="I65" s="7">
        <v>19</v>
      </c>
      <c r="J65" s="7">
        <v>25</v>
      </c>
      <c r="K65" s="7" t="s">
        <v>45</v>
      </c>
      <c r="L65" s="110">
        <v>261959</v>
      </c>
      <c r="M65" s="8">
        <v>44902</v>
      </c>
      <c r="N65" s="8">
        <v>44907</v>
      </c>
      <c r="O65" s="8">
        <v>45267</v>
      </c>
      <c r="P65" s="20">
        <v>45280</v>
      </c>
      <c r="Q65" s="20"/>
      <c r="R65" s="20">
        <f>O65+365</f>
        <v>45632</v>
      </c>
      <c r="S65" s="20">
        <f t="shared" si="6"/>
        <v>45572</v>
      </c>
      <c r="T65" s="9">
        <v>45581</v>
      </c>
      <c r="U65" s="9">
        <v>45602</v>
      </c>
      <c r="V65" s="20">
        <f>S65+365</f>
        <v>45937</v>
      </c>
      <c r="W65" s="20">
        <f t="shared" si="3"/>
        <v>45877</v>
      </c>
      <c r="X65" s="9"/>
      <c r="Y65" s="21"/>
      <c r="Z65" s="97"/>
      <c r="AA65" t="s">
        <v>253</v>
      </c>
    </row>
    <row r="66" spans="1:28" ht="15.75" customHeight="1" x14ac:dyDescent="0.25">
      <c r="A66" s="53" t="s">
        <v>108</v>
      </c>
      <c r="B66" s="28" t="s">
        <v>109</v>
      </c>
      <c r="C66" s="29" t="s">
        <v>49</v>
      </c>
      <c r="D66" s="30" t="s">
        <v>19</v>
      </c>
      <c r="E66" s="30">
        <v>2</v>
      </c>
      <c r="F66" s="29">
        <v>205138</v>
      </c>
      <c r="G66" s="29">
        <v>71076600</v>
      </c>
      <c r="H66" s="30" t="s">
        <v>48</v>
      </c>
      <c r="I66" s="30">
        <v>19</v>
      </c>
      <c r="J66" s="30">
        <v>25</v>
      </c>
      <c r="K66" s="30" t="s">
        <v>41</v>
      </c>
      <c r="L66" s="30">
        <v>21733</v>
      </c>
      <c r="M66" s="31">
        <v>44370</v>
      </c>
      <c r="N66" s="30"/>
      <c r="O66" s="15">
        <v>45059</v>
      </c>
      <c r="P66" s="15">
        <v>45183</v>
      </c>
      <c r="Q66" s="15">
        <v>45222</v>
      </c>
      <c r="R66" s="32">
        <f>O66+365</f>
        <v>45424</v>
      </c>
      <c r="S66" s="32">
        <f t="shared" si="6"/>
        <v>45364</v>
      </c>
      <c r="T66" s="34">
        <v>45509</v>
      </c>
      <c r="U66" s="29"/>
      <c r="V66" s="32">
        <f>S66+365</f>
        <v>45729</v>
      </c>
      <c r="W66" s="32">
        <f t="shared" si="3"/>
        <v>45669</v>
      </c>
      <c r="X66" s="34">
        <v>45681</v>
      </c>
      <c r="Y66" s="35"/>
      <c r="Z66" s="103"/>
      <c r="AA66" t="s">
        <v>253</v>
      </c>
      <c r="AB66" t="s">
        <v>271</v>
      </c>
    </row>
    <row r="67" spans="1:28" ht="15.75" customHeight="1" x14ac:dyDescent="0.25">
      <c r="A67" s="58" t="s">
        <v>108</v>
      </c>
      <c r="B67" s="43" t="s">
        <v>109</v>
      </c>
      <c r="C67" s="44" t="s">
        <v>49</v>
      </c>
      <c r="D67" s="45" t="s">
        <v>19</v>
      </c>
      <c r="E67" s="45">
        <v>4</v>
      </c>
      <c r="F67" s="44">
        <v>92184</v>
      </c>
      <c r="G67" s="44" t="s">
        <v>110</v>
      </c>
      <c r="H67" s="45" t="s">
        <v>42</v>
      </c>
      <c r="I67" s="45">
        <v>19</v>
      </c>
      <c r="J67" s="45">
        <v>25</v>
      </c>
      <c r="K67" s="45" t="s">
        <v>20</v>
      </c>
      <c r="L67" s="45">
        <v>21733</v>
      </c>
      <c r="M67" s="46">
        <v>43692</v>
      </c>
      <c r="N67" s="46">
        <v>43692</v>
      </c>
      <c r="O67" s="47">
        <v>45161</v>
      </c>
      <c r="P67" s="47">
        <v>45133</v>
      </c>
      <c r="Q67" s="59"/>
      <c r="R67" s="47">
        <f>O67+365</f>
        <v>45526</v>
      </c>
      <c r="S67" s="47">
        <f t="shared" si="6"/>
        <v>45466</v>
      </c>
      <c r="T67" s="48">
        <v>45498</v>
      </c>
      <c r="U67" s="44"/>
      <c r="V67" s="47">
        <f>S67+365</f>
        <v>45831</v>
      </c>
      <c r="W67" s="47">
        <f t="shared" si="3"/>
        <v>45771</v>
      </c>
      <c r="X67" s="48">
        <v>45791</v>
      </c>
      <c r="Y67" s="50">
        <v>45853</v>
      </c>
      <c r="Z67" s="103"/>
      <c r="AA67" t="s">
        <v>253</v>
      </c>
    </row>
    <row r="68" spans="1:28" ht="15.75" customHeight="1" x14ac:dyDescent="0.25">
      <c r="A68" s="58" t="s">
        <v>108</v>
      </c>
      <c r="B68" s="43" t="s">
        <v>109</v>
      </c>
      <c r="C68" s="44" t="s">
        <v>25</v>
      </c>
      <c r="D68" s="45" t="s">
        <v>19</v>
      </c>
      <c r="E68" s="45">
        <v>4</v>
      </c>
      <c r="F68" s="44">
        <v>99631</v>
      </c>
      <c r="G68" s="44" t="s">
        <v>111</v>
      </c>
      <c r="H68" s="45" t="s">
        <v>33</v>
      </c>
      <c r="I68" s="45">
        <v>19</v>
      </c>
      <c r="J68" s="45">
        <v>25</v>
      </c>
      <c r="K68" s="45" t="s">
        <v>20</v>
      </c>
      <c r="L68" s="45">
        <v>21733</v>
      </c>
      <c r="M68" s="46">
        <v>45020</v>
      </c>
      <c r="N68" s="46"/>
      <c r="O68" s="32"/>
      <c r="P68" s="32"/>
      <c r="Q68" s="32"/>
      <c r="R68" s="47">
        <f>M68+365</f>
        <v>45385</v>
      </c>
      <c r="S68" s="47">
        <f t="shared" si="6"/>
        <v>45325</v>
      </c>
      <c r="T68" s="48">
        <v>45435</v>
      </c>
      <c r="U68" s="44"/>
      <c r="V68" s="47">
        <f>R68+365</f>
        <v>45750</v>
      </c>
      <c r="W68" s="47">
        <f t="shared" si="3"/>
        <v>45690</v>
      </c>
      <c r="X68" s="48">
        <v>45709</v>
      </c>
      <c r="Y68" s="50">
        <v>45730</v>
      </c>
      <c r="Z68" s="102"/>
      <c r="AA68" t="s">
        <v>253</v>
      </c>
    </row>
    <row r="69" spans="1:28" ht="15.75" customHeight="1" x14ac:dyDescent="0.25">
      <c r="A69" s="58" t="s">
        <v>108</v>
      </c>
      <c r="B69" s="43" t="s">
        <v>109</v>
      </c>
      <c r="C69" s="44" t="s">
        <v>25</v>
      </c>
      <c r="D69" s="45" t="s">
        <v>19</v>
      </c>
      <c r="E69" s="45">
        <v>4</v>
      </c>
      <c r="F69" s="44">
        <v>156317</v>
      </c>
      <c r="G69" s="44" t="s">
        <v>112</v>
      </c>
      <c r="H69" s="45">
        <v>317</v>
      </c>
      <c r="I69" s="45">
        <v>19</v>
      </c>
      <c r="J69" s="45">
        <v>33</v>
      </c>
      <c r="K69" s="45" t="s">
        <v>60</v>
      </c>
      <c r="L69" s="45">
        <v>21733</v>
      </c>
      <c r="M69" s="46">
        <v>43774</v>
      </c>
      <c r="N69" s="46">
        <v>43801</v>
      </c>
      <c r="O69" s="47"/>
      <c r="P69" s="47">
        <v>45022</v>
      </c>
      <c r="Q69" s="47">
        <v>45070</v>
      </c>
      <c r="R69" s="47">
        <f>P69+365</f>
        <v>45387</v>
      </c>
      <c r="S69" s="47">
        <f t="shared" si="6"/>
        <v>45327</v>
      </c>
      <c r="T69" s="48">
        <v>45307</v>
      </c>
      <c r="U69" s="48">
        <v>45320</v>
      </c>
      <c r="V69" s="47">
        <f>T69+365</f>
        <v>45672</v>
      </c>
      <c r="W69" s="47">
        <f t="shared" si="3"/>
        <v>45612</v>
      </c>
      <c r="X69" s="48">
        <v>45692</v>
      </c>
      <c r="Y69" s="50">
        <v>45698</v>
      </c>
      <c r="Z69" s="102"/>
      <c r="AA69" t="s">
        <v>253</v>
      </c>
    </row>
    <row r="70" spans="1:28" ht="15.75" customHeight="1" x14ac:dyDescent="0.25">
      <c r="A70" s="53" t="s">
        <v>108</v>
      </c>
      <c r="B70" s="28" t="s">
        <v>109</v>
      </c>
      <c r="C70" s="29" t="s">
        <v>49</v>
      </c>
      <c r="D70" s="30" t="s">
        <v>19</v>
      </c>
      <c r="E70" s="30">
        <v>2</v>
      </c>
      <c r="F70" s="29">
        <v>158014</v>
      </c>
      <c r="G70" s="29">
        <v>63316302</v>
      </c>
      <c r="H70" s="30" t="s">
        <v>40</v>
      </c>
      <c r="I70" s="30">
        <v>25</v>
      </c>
      <c r="J70" s="30">
        <v>25</v>
      </c>
      <c r="K70" s="30" t="s">
        <v>41</v>
      </c>
      <c r="L70" s="30">
        <v>21733</v>
      </c>
      <c r="M70" s="31">
        <v>43747</v>
      </c>
      <c r="N70" s="31">
        <v>43801</v>
      </c>
      <c r="O70" s="20">
        <v>45073</v>
      </c>
      <c r="P70" s="20">
        <v>44943</v>
      </c>
      <c r="Q70" s="20">
        <v>45070</v>
      </c>
      <c r="R70" s="32">
        <f t="shared" ref="R70:R75" si="7">O70+365</f>
        <v>45438</v>
      </c>
      <c r="S70" s="32">
        <f t="shared" si="6"/>
        <v>45378</v>
      </c>
      <c r="T70" s="34">
        <v>45300</v>
      </c>
      <c r="U70" s="34">
        <v>45320</v>
      </c>
      <c r="V70" s="32">
        <f t="shared" ref="V70:V75" si="8">S70+365</f>
        <v>45743</v>
      </c>
      <c r="W70" s="32">
        <f t="shared" si="3"/>
        <v>45683</v>
      </c>
      <c r="X70" s="34">
        <v>45681</v>
      </c>
      <c r="Y70" s="36"/>
      <c r="Z70" s="104"/>
      <c r="AA70" t="s">
        <v>253</v>
      </c>
    </row>
    <row r="71" spans="1:28" ht="15.75" customHeight="1" x14ac:dyDescent="0.25">
      <c r="A71" s="53" t="s">
        <v>108</v>
      </c>
      <c r="B71" s="28" t="s">
        <v>109</v>
      </c>
      <c r="C71" s="29" t="s">
        <v>49</v>
      </c>
      <c r="D71" s="30" t="s">
        <v>19</v>
      </c>
      <c r="E71" s="30">
        <v>4</v>
      </c>
      <c r="F71" s="29">
        <v>154505</v>
      </c>
      <c r="G71" s="29" t="s">
        <v>113</v>
      </c>
      <c r="H71" s="30" t="s">
        <v>39</v>
      </c>
      <c r="I71" s="30">
        <v>19</v>
      </c>
      <c r="J71" s="30">
        <v>25</v>
      </c>
      <c r="K71" s="30" t="s">
        <v>20</v>
      </c>
      <c r="L71" s="30">
        <v>21733</v>
      </c>
      <c r="M71" s="31">
        <v>44848</v>
      </c>
      <c r="N71" s="31"/>
      <c r="O71" s="32">
        <v>45178</v>
      </c>
      <c r="P71" s="32">
        <v>44943</v>
      </c>
      <c r="Q71" s="32">
        <v>45070</v>
      </c>
      <c r="R71" s="32">
        <f t="shared" si="7"/>
        <v>45543</v>
      </c>
      <c r="S71" s="32">
        <f t="shared" si="6"/>
        <v>45483</v>
      </c>
      <c r="T71" s="34">
        <v>44813</v>
      </c>
      <c r="U71" s="34">
        <v>45320</v>
      </c>
      <c r="V71" s="32">
        <f t="shared" si="8"/>
        <v>45848</v>
      </c>
      <c r="W71" s="32">
        <f t="shared" si="3"/>
        <v>45788</v>
      </c>
      <c r="X71" s="34">
        <v>45792</v>
      </c>
      <c r="Y71" s="36"/>
      <c r="Z71" s="104"/>
      <c r="AA71" t="s">
        <v>253</v>
      </c>
    </row>
    <row r="72" spans="1:28" ht="15.75" customHeight="1" x14ac:dyDescent="0.25">
      <c r="A72" s="58" t="s">
        <v>108</v>
      </c>
      <c r="B72" s="43" t="s">
        <v>109</v>
      </c>
      <c r="C72" s="44" t="s">
        <v>25</v>
      </c>
      <c r="D72" s="45" t="s">
        <v>19</v>
      </c>
      <c r="E72" s="45">
        <v>4</v>
      </c>
      <c r="F72" s="44">
        <v>174104</v>
      </c>
      <c r="G72" s="44" t="s">
        <v>114</v>
      </c>
      <c r="H72" s="45">
        <v>505</v>
      </c>
      <c r="I72" s="45">
        <v>19</v>
      </c>
      <c r="J72" s="45">
        <v>25</v>
      </c>
      <c r="K72" s="45" t="s">
        <v>20</v>
      </c>
      <c r="L72" s="45">
        <v>21733</v>
      </c>
      <c r="M72" s="46">
        <v>43747</v>
      </c>
      <c r="N72" s="46">
        <v>43801</v>
      </c>
      <c r="O72" s="47">
        <v>45175</v>
      </c>
      <c r="P72" s="47">
        <v>45183</v>
      </c>
      <c r="Q72" s="47">
        <v>45222</v>
      </c>
      <c r="R72" s="47">
        <f t="shared" si="7"/>
        <v>45540</v>
      </c>
      <c r="S72" s="47">
        <f t="shared" si="6"/>
        <v>45480</v>
      </c>
      <c r="T72" s="48">
        <v>45526</v>
      </c>
      <c r="U72" s="44"/>
      <c r="V72" s="47">
        <f t="shared" si="8"/>
        <v>45845</v>
      </c>
      <c r="W72" s="47">
        <f t="shared" si="3"/>
        <v>45785</v>
      </c>
      <c r="X72" s="48">
        <v>45813</v>
      </c>
      <c r="Y72" s="50">
        <v>45840</v>
      </c>
      <c r="Z72" s="103"/>
    </row>
    <row r="73" spans="1:28" ht="15.75" customHeight="1" x14ac:dyDescent="0.25">
      <c r="A73" s="58" t="s">
        <v>108</v>
      </c>
      <c r="B73" s="43" t="s">
        <v>109</v>
      </c>
      <c r="C73" s="44" t="s">
        <v>49</v>
      </c>
      <c r="D73" s="45" t="s">
        <v>19</v>
      </c>
      <c r="E73" s="45">
        <v>4</v>
      </c>
      <c r="F73" s="44">
        <v>74164</v>
      </c>
      <c r="G73" s="44" t="s">
        <v>116</v>
      </c>
      <c r="H73" s="45" t="s">
        <v>117</v>
      </c>
      <c r="I73" s="45">
        <v>19</v>
      </c>
      <c r="J73" s="45">
        <v>5</v>
      </c>
      <c r="K73" s="45" t="s">
        <v>20</v>
      </c>
      <c r="L73" s="45">
        <v>21733</v>
      </c>
      <c r="M73" s="46">
        <v>43747</v>
      </c>
      <c r="N73" s="46">
        <v>43801</v>
      </c>
      <c r="O73" s="47">
        <v>45175</v>
      </c>
      <c r="P73" s="47">
        <v>45183</v>
      </c>
      <c r="Q73" s="47">
        <v>45222</v>
      </c>
      <c r="R73" s="47">
        <f t="shared" si="7"/>
        <v>45540</v>
      </c>
      <c r="S73" s="47">
        <f t="shared" si="6"/>
        <v>45480</v>
      </c>
      <c r="T73" s="48">
        <v>45526</v>
      </c>
      <c r="U73" s="44"/>
      <c r="V73" s="47">
        <f t="shared" si="8"/>
        <v>45845</v>
      </c>
      <c r="W73" s="47">
        <f t="shared" si="3"/>
        <v>45785</v>
      </c>
      <c r="X73" s="48">
        <v>45813</v>
      </c>
      <c r="Y73" s="50">
        <v>45840</v>
      </c>
      <c r="Z73" s="103"/>
    </row>
    <row r="74" spans="1:28" ht="15.75" customHeight="1" x14ac:dyDescent="0.25">
      <c r="A74" s="58" t="s">
        <v>108</v>
      </c>
      <c r="B74" s="43" t="s">
        <v>109</v>
      </c>
      <c r="C74" s="44" t="s">
        <v>25</v>
      </c>
      <c r="D74" s="45" t="s">
        <v>19</v>
      </c>
      <c r="E74" s="45">
        <v>4</v>
      </c>
      <c r="F74" s="44">
        <v>172178</v>
      </c>
      <c r="G74" s="44" t="s">
        <v>118</v>
      </c>
      <c r="H74" s="45">
        <v>880</v>
      </c>
      <c r="I74" s="45">
        <v>19</v>
      </c>
      <c r="J74" s="45">
        <v>5</v>
      </c>
      <c r="K74" s="45" t="s">
        <v>20</v>
      </c>
      <c r="L74" s="45">
        <v>21733</v>
      </c>
      <c r="M74" s="46">
        <v>44410</v>
      </c>
      <c r="N74" s="46">
        <v>44420</v>
      </c>
      <c r="O74" s="47">
        <v>45175</v>
      </c>
      <c r="P74" s="47">
        <v>45183</v>
      </c>
      <c r="Q74" s="47">
        <v>45222</v>
      </c>
      <c r="R74" s="47">
        <f t="shared" si="7"/>
        <v>45540</v>
      </c>
      <c r="S74" s="47">
        <f t="shared" si="6"/>
        <v>45480</v>
      </c>
      <c r="T74" s="48">
        <v>45526</v>
      </c>
      <c r="U74" s="44"/>
      <c r="V74" s="47">
        <f t="shared" si="8"/>
        <v>45845</v>
      </c>
      <c r="W74" s="47">
        <f t="shared" si="3"/>
        <v>45785</v>
      </c>
      <c r="X74" s="48">
        <v>45813</v>
      </c>
      <c r="Y74" s="50">
        <v>45840</v>
      </c>
      <c r="Z74" s="103"/>
    </row>
    <row r="75" spans="1:28" ht="15.75" customHeight="1" x14ac:dyDescent="0.25">
      <c r="A75" s="58" t="s">
        <v>108</v>
      </c>
      <c r="B75" s="43" t="s">
        <v>109</v>
      </c>
      <c r="C75" s="44" t="s">
        <v>25</v>
      </c>
      <c r="D75" s="45" t="s">
        <v>19</v>
      </c>
      <c r="E75" s="45">
        <v>4</v>
      </c>
      <c r="F75" s="44">
        <v>177227</v>
      </c>
      <c r="G75" s="44">
        <v>7023911900</v>
      </c>
      <c r="H75" s="45">
        <v>839</v>
      </c>
      <c r="I75" s="45">
        <v>19</v>
      </c>
      <c r="J75" s="45">
        <v>25</v>
      </c>
      <c r="K75" s="45" t="s">
        <v>20</v>
      </c>
      <c r="L75" s="45">
        <v>21733</v>
      </c>
      <c r="M75" s="46">
        <v>44830</v>
      </c>
      <c r="N75" s="46">
        <v>44833</v>
      </c>
      <c r="O75" s="47">
        <v>45195</v>
      </c>
      <c r="P75" s="47">
        <v>45245</v>
      </c>
      <c r="Q75" s="59"/>
      <c r="R75" s="47">
        <f t="shared" si="7"/>
        <v>45560</v>
      </c>
      <c r="S75" s="47">
        <f t="shared" si="6"/>
        <v>45500</v>
      </c>
      <c r="T75" s="48">
        <v>45526</v>
      </c>
      <c r="U75" s="44"/>
      <c r="V75" s="47">
        <f t="shared" si="8"/>
        <v>45865</v>
      </c>
      <c r="W75" s="47">
        <f t="shared" si="3"/>
        <v>45805</v>
      </c>
      <c r="X75" s="48">
        <v>45796</v>
      </c>
      <c r="Y75" s="50">
        <v>45811</v>
      </c>
      <c r="Z75" s="102"/>
      <c r="AA75" t="s">
        <v>253</v>
      </c>
    </row>
    <row r="76" spans="1:28" ht="15.75" customHeight="1" x14ac:dyDescent="0.25">
      <c r="A76" s="58" t="s">
        <v>108</v>
      </c>
      <c r="B76" s="43" t="s">
        <v>109</v>
      </c>
      <c r="C76" s="44" t="s">
        <v>49</v>
      </c>
      <c r="D76" s="45" t="s">
        <v>19</v>
      </c>
      <c r="E76" s="45">
        <v>4</v>
      </c>
      <c r="F76" s="44">
        <v>107778</v>
      </c>
      <c r="G76" s="44" t="s">
        <v>120</v>
      </c>
      <c r="H76" s="45">
        <v>302</v>
      </c>
      <c r="I76" s="45">
        <v>12</v>
      </c>
      <c r="J76" s="45">
        <v>33</v>
      </c>
      <c r="K76" s="45" t="s">
        <v>60</v>
      </c>
      <c r="L76" s="45">
        <v>21733</v>
      </c>
      <c r="M76" s="46">
        <v>43774</v>
      </c>
      <c r="N76" s="46">
        <v>43801</v>
      </c>
      <c r="O76" s="47"/>
      <c r="P76" s="47">
        <v>44992</v>
      </c>
      <c r="Q76" s="47">
        <v>45085</v>
      </c>
      <c r="R76" s="47">
        <f>P76+365</f>
        <v>45357</v>
      </c>
      <c r="S76" s="47">
        <f t="shared" si="6"/>
        <v>45297</v>
      </c>
      <c r="T76" s="48">
        <v>45357</v>
      </c>
      <c r="U76" s="48">
        <v>45385</v>
      </c>
      <c r="V76" s="47">
        <f>T76+365</f>
        <v>45722</v>
      </c>
      <c r="W76" s="47">
        <f t="shared" si="3"/>
        <v>45662</v>
      </c>
      <c r="X76" s="48">
        <v>45749</v>
      </c>
      <c r="Y76" s="50">
        <v>45784</v>
      </c>
      <c r="Z76" s="102"/>
      <c r="AA76" t="s">
        <v>253</v>
      </c>
    </row>
    <row r="77" spans="1:28" ht="15.75" customHeight="1" x14ac:dyDescent="0.25">
      <c r="A77" s="65" t="s">
        <v>108</v>
      </c>
      <c r="B77" s="66" t="s">
        <v>109</v>
      </c>
      <c r="C77" s="67" t="s">
        <v>49</v>
      </c>
      <c r="D77" s="68" t="s">
        <v>19</v>
      </c>
      <c r="E77" s="68">
        <v>4</v>
      </c>
      <c r="F77" s="67">
        <v>147094</v>
      </c>
      <c r="G77" s="67" t="s">
        <v>227</v>
      </c>
      <c r="H77" s="68" t="s">
        <v>33</v>
      </c>
      <c r="I77" s="68">
        <v>19</v>
      </c>
      <c r="J77" s="68">
        <v>25</v>
      </c>
      <c r="K77" s="68" t="s">
        <v>34</v>
      </c>
      <c r="L77" s="68">
        <v>21733</v>
      </c>
      <c r="M77" s="69"/>
      <c r="N77" s="69"/>
      <c r="O77" s="63"/>
      <c r="P77" s="63"/>
      <c r="Q77" s="63"/>
      <c r="R77" s="67"/>
      <c r="S77" s="63"/>
      <c r="T77" s="70">
        <v>45498</v>
      </c>
      <c r="U77" s="70">
        <v>45520</v>
      </c>
      <c r="V77" s="15">
        <f>T77+365</f>
        <v>45863</v>
      </c>
      <c r="W77" s="15">
        <f t="shared" si="3"/>
        <v>45803</v>
      </c>
      <c r="X77" s="70"/>
      <c r="Y77" s="71"/>
      <c r="Z77" s="98"/>
    </row>
    <row r="78" spans="1:28" ht="15.75" customHeight="1" x14ac:dyDescent="0.25">
      <c r="A78" s="53" t="s">
        <v>21</v>
      </c>
      <c r="B78" s="28" t="s">
        <v>119</v>
      </c>
      <c r="C78" s="29" t="s">
        <v>25</v>
      </c>
      <c r="D78" s="30" t="s">
        <v>23</v>
      </c>
      <c r="E78" s="30">
        <v>4</v>
      </c>
      <c r="F78" s="29">
        <v>147094</v>
      </c>
      <c r="G78" s="29" t="s">
        <v>187</v>
      </c>
      <c r="H78" s="30" t="s">
        <v>33</v>
      </c>
      <c r="I78" s="30">
        <v>19</v>
      </c>
      <c r="J78" s="30">
        <v>25</v>
      </c>
      <c r="K78" s="30" t="s">
        <v>34</v>
      </c>
      <c r="L78" s="30">
        <v>21733</v>
      </c>
      <c r="M78" s="31">
        <v>44998</v>
      </c>
      <c r="N78" s="31"/>
      <c r="O78" s="32"/>
      <c r="P78" s="32"/>
      <c r="Q78" s="32"/>
      <c r="R78" s="32"/>
      <c r="S78" s="32"/>
      <c r="T78" s="34">
        <v>45498</v>
      </c>
      <c r="U78" s="34">
        <v>45520</v>
      </c>
      <c r="V78" s="32">
        <f>T78+365</f>
        <v>45863</v>
      </c>
      <c r="W78" s="32">
        <f t="shared" ref="W78:W87" si="9">V78-60</f>
        <v>45803</v>
      </c>
      <c r="X78" s="34">
        <v>45796</v>
      </c>
      <c r="Y78" s="36"/>
      <c r="Z78" s="104"/>
    </row>
    <row r="79" spans="1:28" ht="15.75" customHeight="1" x14ac:dyDescent="0.25">
      <c r="A79" s="57" t="s">
        <v>108</v>
      </c>
      <c r="B79" s="12" t="s">
        <v>109</v>
      </c>
      <c r="C79" s="12"/>
      <c r="D79" s="13" t="s">
        <v>19</v>
      </c>
      <c r="E79" s="13">
        <v>4</v>
      </c>
      <c r="F79" s="12">
        <v>163271</v>
      </c>
      <c r="G79" s="12" t="s">
        <v>188</v>
      </c>
      <c r="H79" s="13" t="s">
        <v>33</v>
      </c>
      <c r="I79" s="13">
        <v>25</v>
      </c>
      <c r="J79" s="13">
        <v>25</v>
      </c>
      <c r="K79" s="13" t="s">
        <v>34</v>
      </c>
      <c r="L79" s="13">
        <v>21733</v>
      </c>
      <c r="M79" s="14">
        <v>45212</v>
      </c>
      <c r="N79" s="14">
        <v>45251</v>
      </c>
      <c r="O79" s="12"/>
      <c r="P79" s="12"/>
      <c r="Q79" s="12"/>
      <c r="R79" s="12"/>
      <c r="S79" s="12"/>
      <c r="T79" s="16">
        <v>45547</v>
      </c>
      <c r="U79" s="12"/>
      <c r="V79" s="20">
        <f>T79+365</f>
        <v>45912</v>
      </c>
      <c r="W79" s="20">
        <f t="shared" si="9"/>
        <v>45852</v>
      </c>
      <c r="X79" s="16"/>
      <c r="Y79" s="17"/>
      <c r="Z79" s="95"/>
    </row>
    <row r="80" spans="1:28" ht="15.75" customHeight="1" x14ac:dyDescent="0.25">
      <c r="A80" s="58" t="s">
        <v>108</v>
      </c>
      <c r="B80" s="43" t="s">
        <v>109</v>
      </c>
      <c r="C80" s="44"/>
      <c r="D80" s="45" t="s">
        <v>26</v>
      </c>
      <c r="E80" s="45">
        <v>4</v>
      </c>
      <c r="F80" s="44">
        <v>53402</v>
      </c>
      <c r="G80" s="44" t="s">
        <v>121</v>
      </c>
      <c r="H80" s="45" t="s">
        <v>89</v>
      </c>
      <c r="I80" s="45">
        <v>25</v>
      </c>
      <c r="J80" s="45">
        <v>5</v>
      </c>
      <c r="K80" s="45" t="s">
        <v>20</v>
      </c>
      <c r="L80" s="45">
        <v>21733</v>
      </c>
      <c r="M80" s="46">
        <v>45342</v>
      </c>
      <c r="N80" s="46">
        <v>45344</v>
      </c>
      <c r="O80" s="32"/>
      <c r="P80" s="32"/>
      <c r="Q80" s="32"/>
      <c r="R80" s="47"/>
      <c r="S80" s="47"/>
      <c r="T80" s="44"/>
      <c r="U80" s="44"/>
      <c r="V80" s="47">
        <f>M80+365</f>
        <v>45707</v>
      </c>
      <c r="W80" s="47">
        <f t="shared" si="9"/>
        <v>45647</v>
      </c>
      <c r="X80" s="48">
        <v>45680</v>
      </c>
      <c r="Y80" s="50">
        <v>45688</v>
      </c>
      <c r="Z80" s="102"/>
      <c r="AA80" t="s">
        <v>253</v>
      </c>
    </row>
    <row r="81" spans="1:27" ht="15.75" customHeight="1" x14ac:dyDescent="0.25">
      <c r="A81" s="54" t="s">
        <v>108</v>
      </c>
      <c r="B81" s="11" t="s">
        <v>109</v>
      </c>
      <c r="C81" s="12"/>
      <c r="D81" s="13" t="s">
        <v>19</v>
      </c>
      <c r="E81" s="13">
        <v>4</v>
      </c>
      <c r="F81" s="12">
        <v>176660</v>
      </c>
      <c r="G81" s="12" t="s">
        <v>122</v>
      </c>
      <c r="H81" s="13">
        <v>317</v>
      </c>
      <c r="I81" s="13">
        <v>19</v>
      </c>
      <c r="J81" s="13">
        <v>33</v>
      </c>
      <c r="K81" s="13" t="s">
        <v>20</v>
      </c>
      <c r="L81" s="13">
        <v>21733</v>
      </c>
      <c r="M81" s="14">
        <v>44405</v>
      </c>
      <c r="N81" s="14">
        <v>44419</v>
      </c>
      <c r="O81" s="15"/>
      <c r="P81" s="15"/>
      <c r="Q81" s="15"/>
      <c r="R81" s="15"/>
      <c r="S81" s="15"/>
      <c r="T81" s="16">
        <v>45526</v>
      </c>
      <c r="U81" s="12"/>
      <c r="V81" s="20">
        <f>T81+365</f>
        <v>45891</v>
      </c>
      <c r="W81" s="20">
        <f t="shared" si="9"/>
        <v>45831</v>
      </c>
      <c r="X81" s="16"/>
      <c r="Y81" s="17"/>
      <c r="Z81" s="95"/>
    </row>
    <row r="82" spans="1:27" ht="15.75" customHeight="1" x14ac:dyDescent="0.25">
      <c r="A82" s="90" t="s">
        <v>108</v>
      </c>
      <c r="B82" s="44" t="s">
        <v>109</v>
      </c>
      <c r="C82" s="44"/>
      <c r="D82" s="45" t="s">
        <v>19</v>
      </c>
      <c r="E82" s="45">
        <v>4</v>
      </c>
      <c r="F82" s="44"/>
      <c r="G82" s="94" t="s">
        <v>217</v>
      </c>
      <c r="H82" s="45" t="s">
        <v>33</v>
      </c>
      <c r="I82" s="45">
        <v>25</v>
      </c>
      <c r="J82" s="45">
        <v>25</v>
      </c>
      <c r="K82" s="45" t="s">
        <v>20</v>
      </c>
      <c r="L82" s="45">
        <v>21733</v>
      </c>
      <c r="M82" s="48">
        <v>45712</v>
      </c>
      <c r="N82" s="48">
        <v>45784</v>
      </c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9"/>
      <c r="Z82" s="105"/>
      <c r="AA82" t="s">
        <v>253</v>
      </c>
    </row>
    <row r="83" spans="1:27" ht="15.75" customHeight="1" x14ac:dyDescent="0.25">
      <c r="A83" s="90" t="s">
        <v>108</v>
      </c>
      <c r="B83" s="44" t="s">
        <v>109</v>
      </c>
      <c r="C83" s="44"/>
      <c r="D83" s="45" t="s">
        <v>19</v>
      </c>
      <c r="E83" s="45">
        <v>4</v>
      </c>
      <c r="F83" s="44">
        <v>184244</v>
      </c>
      <c r="G83" s="44" t="s">
        <v>267</v>
      </c>
      <c r="H83" s="45" t="s">
        <v>115</v>
      </c>
      <c r="I83" s="45">
        <v>25</v>
      </c>
      <c r="J83" s="45">
        <v>20</v>
      </c>
      <c r="K83" s="45" t="s">
        <v>20</v>
      </c>
      <c r="L83" s="45">
        <v>21733</v>
      </c>
      <c r="M83" s="48">
        <v>45842</v>
      </c>
      <c r="N83" s="48">
        <v>45857</v>
      </c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9"/>
      <c r="Z83" s="105" t="s">
        <v>262</v>
      </c>
    </row>
    <row r="84" spans="1:27" ht="15.75" customHeight="1" x14ac:dyDescent="0.25">
      <c r="A84" s="58" t="s">
        <v>108</v>
      </c>
      <c r="B84" s="43" t="s">
        <v>109</v>
      </c>
      <c r="C84" s="44"/>
      <c r="D84" s="45" t="s">
        <v>19</v>
      </c>
      <c r="E84" s="45">
        <v>4</v>
      </c>
      <c r="F84" s="44">
        <v>183452</v>
      </c>
      <c r="G84" s="44" t="s">
        <v>245</v>
      </c>
      <c r="H84" s="45" t="s">
        <v>62</v>
      </c>
      <c r="I84" s="45">
        <v>25</v>
      </c>
      <c r="J84" s="45">
        <v>25</v>
      </c>
      <c r="K84" s="45" t="s">
        <v>20</v>
      </c>
      <c r="L84" s="45">
        <v>21733</v>
      </c>
      <c r="M84" s="48">
        <v>45800</v>
      </c>
      <c r="N84" s="46">
        <v>45811</v>
      </c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9"/>
      <c r="Z84" s="105" t="s">
        <v>262</v>
      </c>
    </row>
    <row r="85" spans="1:27" ht="15.75" customHeight="1" x14ac:dyDescent="0.25">
      <c r="A85" s="53" t="s">
        <v>123</v>
      </c>
      <c r="B85" s="28" t="s">
        <v>124</v>
      </c>
      <c r="C85" s="29" t="s">
        <v>31</v>
      </c>
      <c r="D85" s="30" t="s">
        <v>19</v>
      </c>
      <c r="E85" s="30">
        <v>2</v>
      </c>
      <c r="F85" s="28">
        <v>153519</v>
      </c>
      <c r="G85" s="28">
        <v>49070172</v>
      </c>
      <c r="H85" s="30">
        <v>839</v>
      </c>
      <c r="I85" s="30">
        <v>19</v>
      </c>
      <c r="J85" s="30">
        <v>25</v>
      </c>
      <c r="K85" s="30" t="s">
        <v>60</v>
      </c>
      <c r="L85" s="30">
        <v>237925</v>
      </c>
      <c r="M85" s="31">
        <v>43647</v>
      </c>
      <c r="N85" s="31" t="s">
        <v>125</v>
      </c>
      <c r="O85" s="15">
        <v>45027</v>
      </c>
      <c r="P85" s="15">
        <v>45075</v>
      </c>
      <c r="Q85" s="18"/>
      <c r="R85" s="32">
        <f>O85+365</f>
        <v>45392</v>
      </c>
      <c r="S85" s="32">
        <f>R85-60</f>
        <v>45332</v>
      </c>
      <c r="T85" s="34">
        <v>45497</v>
      </c>
      <c r="U85" s="29"/>
      <c r="V85" s="32">
        <f>T85+365</f>
        <v>45862</v>
      </c>
      <c r="W85" s="32">
        <f t="shared" si="9"/>
        <v>45802</v>
      </c>
      <c r="X85" s="34">
        <v>45842</v>
      </c>
      <c r="Y85" s="35"/>
      <c r="Z85" s="95"/>
    </row>
    <row r="86" spans="1:27" ht="15.75" customHeight="1" x14ac:dyDescent="0.25">
      <c r="A86" s="53" t="s">
        <v>123</v>
      </c>
      <c r="B86" s="28" t="s">
        <v>126</v>
      </c>
      <c r="C86" s="29" t="s">
        <v>31</v>
      </c>
      <c r="D86" s="30" t="s">
        <v>19</v>
      </c>
      <c r="E86" s="30">
        <v>4</v>
      </c>
      <c r="F86" s="29">
        <v>219084</v>
      </c>
      <c r="G86" s="28" t="s">
        <v>127</v>
      </c>
      <c r="H86" s="30">
        <v>317</v>
      </c>
      <c r="I86" s="30">
        <v>19</v>
      </c>
      <c r="J86" s="30">
        <v>33</v>
      </c>
      <c r="K86" s="30" t="s">
        <v>36</v>
      </c>
      <c r="L86" s="30">
        <v>237925</v>
      </c>
      <c r="M86" s="31">
        <v>45435</v>
      </c>
      <c r="N86" s="31"/>
      <c r="O86" s="32"/>
      <c r="P86" s="32"/>
      <c r="Q86" s="33"/>
      <c r="R86" s="32"/>
      <c r="S86" s="32"/>
      <c r="T86" s="29"/>
      <c r="U86" s="29"/>
      <c r="V86" s="32">
        <f>M86+365</f>
        <v>45800</v>
      </c>
      <c r="W86" s="32">
        <f t="shared" si="9"/>
        <v>45740</v>
      </c>
      <c r="X86" s="34">
        <v>45734</v>
      </c>
      <c r="Y86" s="35"/>
      <c r="Z86" s="103"/>
    </row>
    <row r="87" spans="1:27" ht="15.75" customHeight="1" x14ac:dyDescent="0.25">
      <c r="A87" s="53" t="s">
        <v>123</v>
      </c>
      <c r="B87" s="28" t="s">
        <v>126</v>
      </c>
      <c r="C87" s="29" t="s">
        <v>31</v>
      </c>
      <c r="D87" s="30" t="s">
        <v>19</v>
      </c>
      <c r="E87" s="30">
        <v>4</v>
      </c>
      <c r="F87" s="29">
        <v>147739</v>
      </c>
      <c r="G87" s="28" t="s">
        <v>128</v>
      </c>
      <c r="H87" s="30">
        <v>317</v>
      </c>
      <c r="I87" s="30">
        <v>19</v>
      </c>
      <c r="J87" s="30">
        <v>33</v>
      </c>
      <c r="K87" s="30" t="s">
        <v>34</v>
      </c>
      <c r="L87" s="30">
        <v>237925</v>
      </c>
      <c r="M87" s="31">
        <v>45435</v>
      </c>
      <c r="N87" s="31"/>
      <c r="O87" s="32"/>
      <c r="P87" s="32"/>
      <c r="Q87" s="33"/>
      <c r="R87" s="32"/>
      <c r="S87" s="32"/>
      <c r="T87" s="29"/>
      <c r="U87" s="29"/>
      <c r="V87" s="32">
        <f>M87+365</f>
        <v>45800</v>
      </c>
      <c r="W87" s="32">
        <f t="shared" si="9"/>
        <v>45740</v>
      </c>
      <c r="X87" s="34">
        <v>45734</v>
      </c>
      <c r="Y87" s="35"/>
      <c r="Z87" s="103"/>
    </row>
    <row r="88" spans="1:27" ht="15.75" customHeight="1" x14ac:dyDescent="0.25">
      <c r="A88" s="53" t="s">
        <v>219</v>
      </c>
      <c r="B88" s="28" t="s">
        <v>220</v>
      </c>
      <c r="C88" s="29"/>
      <c r="D88" s="30" t="s">
        <v>19</v>
      </c>
      <c r="E88" s="30">
        <v>2</v>
      </c>
      <c r="F88" s="29">
        <v>213803</v>
      </c>
      <c r="G88" s="28" t="s">
        <v>221</v>
      </c>
      <c r="H88" s="30" t="s">
        <v>117</v>
      </c>
      <c r="I88" s="30">
        <v>24.35</v>
      </c>
      <c r="J88" s="30">
        <v>102</v>
      </c>
      <c r="K88" s="30" t="s">
        <v>20</v>
      </c>
      <c r="L88" s="30"/>
      <c r="M88" s="31"/>
      <c r="N88" s="31"/>
      <c r="O88" s="32"/>
      <c r="P88" s="32"/>
      <c r="Q88" s="33"/>
      <c r="R88" s="32"/>
      <c r="S88" s="32"/>
      <c r="T88" s="29"/>
      <c r="U88" s="29"/>
      <c r="V88" s="32"/>
      <c r="W88" s="32"/>
      <c r="X88" s="34">
        <v>45686</v>
      </c>
      <c r="Y88" s="35"/>
      <c r="Z88" s="103"/>
    </row>
    <row r="89" spans="1:27" ht="15.75" customHeight="1" x14ac:dyDescent="0.25">
      <c r="A89" s="65" t="s">
        <v>276</v>
      </c>
      <c r="B89" s="66" t="s">
        <v>277</v>
      </c>
      <c r="C89" s="67" t="s">
        <v>22</v>
      </c>
      <c r="D89" s="68" t="s">
        <v>26</v>
      </c>
      <c r="E89" s="68">
        <v>4</v>
      </c>
      <c r="F89" s="67">
        <v>153519</v>
      </c>
      <c r="G89" s="66" t="s">
        <v>278</v>
      </c>
      <c r="H89" s="68">
        <v>839</v>
      </c>
      <c r="I89" s="68">
        <v>19</v>
      </c>
      <c r="J89" s="68">
        <v>25</v>
      </c>
      <c r="K89" s="68" t="s">
        <v>60</v>
      </c>
      <c r="L89" s="68">
        <v>7055</v>
      </c>
      <c r="M89" s="114">
        <v>2023</v>
      </c>
      <c r="N89" s="69"/>
      <c r="O89" s="63"/>
      <c r="P89" s="63"/>
      <c r="Q89" s="111"/>
      <c r="R89" s="63"/>
      <c r="S89" s="63"/>
      <c r="T89" s="67"/>
      <c r="U89" s="67"/>
      <c r="V89" s="63"/>
      <c r="W89" s="63"/>
      <c r="X89" s="70"/>
      <c r="Y89" s="112"/>
      <c r="Z89" s="103"/>
    </row>
    <row r="90" spans="1:27" ht="15.75" customHeight="1" x14ac:dyDescent="0.25">
      <c r="A90" s="53" t="s">
        <v>129</v>
      </c>
      <c r="B90" s="28" t="s">
        <v>130</v>
      </c>
      <c r="C90" s="29" t="s">
        <v>131</v>
      </c>
      <c r="D90" s="30" t="s">
        <v>19</v>
      </c>
      <c r="E90" s="30">
        <v>2</v>
      </c>
      <c r="F90" s="28">
        <v>162216</v>
      </c>
      <c r="G90" s="41" t="s">
        <v>132</v>
      </c>
      <c r="H90" s="30">
        <v>839</v>
      </c>
      <c r="I90" s="30">
        <v>9</v>
      </c>
      <c r="J90" s="30">
        <v>25</v>
      </c>
      <c r="K90" s="30" t="s">
        <v>60</v>
      </c>
      <c r="L90" s="30"/>
      <c r="M90" s="31">
        <v>43635</v>
      </c>
      <c r="N90" s="30"/>
      <c r="O90" s="32">
        <v>44988</v>
      </c>
      <c r="P90" s="32">
        <v>45000</v>
      </c>
      <c r="Q90" s="33"/>
      <c r="R90" s="32">
        <f>O90+365</f>
        <v>45353</v>
      </c>
      <c r="S90" s="32">
        <f>R90-60</f>
        <v>45293</v>
      </c>
      <c r="T90" s="34">
        <v>45439</v>
      </c>
      <c r="U90" s="29"/>
      <c r="V90" s="32">
        <f>T90+365</f>
        <v>45804</v>
      </c>
      <c r="W90" s="32">
        <f>V90-60</f>
        <v>45744</v>
      </c>
      <c r="X90" s="34">
        <v>45734</v>
      </c>
      <c r="Y90" s="35"/>
      <c r="Z90" s="103"/>
      <c r="AA90" t="s">
        <v>254</v>
      </c>
    </row>
    <row r="91" spans="1:27" ht="15.75" customHeight="1" x14ac:dyDescent="0.25">
      <c r="A91" s="53" t="s">
        <v>133</v>
      </c>
      <c r="B91" s="28" t="s">
        <v>134</v>
      </c>
      <c r="C91" s="29"/>
      <c r="D91" s="30" t="s">
        <v>26</v>
      </c>
      <c r="E91" s="30">
        <v>2</v>
      </c>
      <c r="F91" s="28">
        <v>202913</v>
      </c>
      <c r="G91" s="28" t="s">
        <v>135</v>
      </c>
      <c r="H91" s="30" t="s">
        <v>115</v>
      </c>
      <c r="I91" s="30">
        <v>19</v>
      </c>
      <c r="J91" s="30">
        <v>33</v>
      </c>
      <c r="K91" s="30" t="s">
        <v>36</v>
      </c>
      <c r="L91" s="30">
        <v>23248</v>
      </c>
      <c r="M91" s="31">
        <v>44614</v>
      </c>
      <c r="N91" s="31">
        <v>44643</v>
      </c>
      <c r="O91" s="32">
        <v>44979</v>
      </c>
      <c r="P91" s="32">
        <v>45075</v>
      </c>
      <c r="Q91" s="32">
        <v>45117</v>
      </c>
      <c r="R91" s="32">
        <f>O91+365</f>
        <v>45344</v>
      </c>
      <c r="S91" s="32">
        <f>R91-60</f>
        <v>45284</v>
      </c>
      <c r="T91" s="34">
        <v>45406</v>
      </c>
      <c r="U91" s="29"/>
      <c r="V91" s="32">
        <f>T91+365</f>
        <v>45771</v>
      </c>
      <c r="W91" s="32">
        <f>V91-60</f>
        <v>45711</v>
      </c>
      <c r="X91" s="34">
        <v>45743</v>
      </c>
      <c r="Y91" s="35"/>
      <c r="Z91" s="103"/>
    </row>
    <row r="92" spans="1:27" ht="15.75" customHeight="1" x14ac:dyDescent="0.25">
      <c r="A92" s="53" t="s">
        <v>133</v>
      </c>
      <c r="B92" s="28" t="s">
        <v>264</v>
      </c>
      <c r="C92" s="29" t="s">
        <v>265</v>
      </c>
      <c r="D92" s="30" t="s">
        <v>26</v>
      </c>
      <c r="E92" s="30">
        <v>4</v>
      </c>
      <c r="F92" s="28">
        <v>164194</v>
      </c>
      <c r="G92" s="28" t="s">
        <v>79</v>
      </c>
      <c r="H92" s="30" t="s">
        <v>263</v>
      </c>
      <c r="I92" s="30">
        <v>35</v>
      </c>
      <c r="J92" s="30">
        <v>10</v>
      </c>
      <c r="K92" s="30" t="s">
        <v>20</v>
      </c>
      <c r="L92" s="30">
        <v>23248</v>
      </c>
      <c r="M92" s="31">
        <v>45842</v>
      </c>
      <c r="N92" s="31"/>
      <c r="O92" s="32">
        <v>44979</v>
      </c>
      <c r="P92" s="32">
        <v>45075</v>
      </c>
      <c r="Q92" s="32">
        <v>45117</v>
      </c>
      <c r="R92" s="32"/>
      <c r="S92" s="32"/>
      <c r="T92" s="34"/>
      <c r="U92" s="29"/>
      <c r="V92" s="32"/>
      <c r="W92" s="32"/>
      <c r="X92" s="34"/>
      <c r="Y92" s="35"/>
      <c r="Z92" s="95" t="s">
        <v>262</v>
      </c>
    </row>
    <row r="93" spans="1:27" ht="15.75" customHeight="1" x14ac:dyDescent="0.25">
      <c r="A93" s="53" t="s">
        <v>204</v>
      </c>
      <c r="B93" s="28" t="s">
        <v>213</v>
      </c>
      <c r="C93" s="29" t="s">
        <v>214</v>
      </c>
      <c r="D93" s="30"/>
      <c r="E93" s="30">
        <v>4</v>
      </c>
      <c r="F93" s="28">
        <v>78112</v>
      </c>
      <c r="G93" s="28" t="s">
        <v>205</v>
      </c>
      <c r="H93" s="30" t="s">
        <v>206</v>
      </c>
      <c r="I93" s="30">
        <v>9</v>
      </c>
      <c r="J93" s="30" t="s">
        <v>207</v>
      </c>
      <c r="K93" s="30" t="s">
        <v>20</v>
      </c>
      <c r="L93" s="30">
        <v>9478</v>
      </c>
      <c r="M93" s="31">
        <v>45680</v>
      </c>
      <c r="N93" s="31"/>
      <c r="O93" s="15"/>
      <c r="P93" s="15"/>
      <c r="Q93" s="15"/>
      <c r="R93" s="32"/>
      <c r="S93" s="32"/>
      <c r="T93" s="34"/>
      <c r="U93" s="29"/>
      <c r="V93" s="32"/>
      <c r="W93" s="32"/>
      <c r="X93" s="34"/>
      <c r="Y93" s="35"/>
      <c r="Z93" s="103"/>
      <c r="AA93" t="s">
        <v>256</v>
      </c>
    </row>
    <row r="94" spans="1:27" ht="15.75" customHeight="1" x14ac:dyDescent="0.25">
      <c r="A94" s="58" t="s">
        <v>270</v>
      </c>
      <c r="B94" s="43" t="s">
        <v>248</v>
      </c>
      <c r="C94" s="44"/>
      <c r="D94" s="45" t="s">
        <v>26</v>
      </c>
      <c r="E94" s="45">
        <v>4</v>
      </c>
      <c r="F94" s="43">
        <v>193306</v>
      </c>
      <c r="G94" s="44" t="s">
        <v>249</v>
      </c>
      <c r="H94" s="45">
        <v>317</v>
      </c>
      <c r="I94" s="45">
        <v>9</v>
      </c>
      <c r="J94" s="45">
        <v>33</v>
      </c>
      <c r="K94" s="45" t="s">
        <v>34</v>
      </c>
      <c r="L94" s="45">
        <v>188887</v>
      </c>
      <c r="M94" s="46">
        <v>45867</v>
      </c>
      <c r="N94" s="46">
        <v>45869</v>
      </c>
      <c r="O94" s="47"/>
      <c r="P94" s="47"/>
      <c r="Q94" s="47"/>
      <c r="R94" s="47"/>
      <c r="S94" s="47"/>
      <c r="T94" s="48"/>
      <c r="U94" s="44"/>
      <c r="V94" s="47"/>
      <c r="W94" s="47"/>
      <c r="X94" s="48"/>
      <c r="Y94" s="49"/>
      <c r="Z94" s="95"/>
      <c r="AA94" t="s">
        <v>253</v>
      </c>
    </row>
    <row r="95" spans="1:27" ht="15.75" customHeight="1" x14ac:dyDescent="0.25">
      <c r="A95" s="58" t="s">
        <v>234</v>
      </c>
      <c r="B95" s="43" t="s">
        <v>235</v>
      </c>
      <c r="C95" s="44" t="s">
        <v>49</v>
      </c>
      <c r="D95" s="45" t="s">
        <v>26</v>
      </c>
      <c r="E95" s="45">
        <v>2</v>
      </c>
      <c r="F95" s="43">
        <v>53400</v>
      </c>
      <c r="G95" s="43" t="s">
        <v>236</v>
      </c>
      <c r="H95" s="45" t="s">
        <v>136</v>
      </c>
      <c r="I95" s="45">
        <v>19</v>
      </c>
      <c r="J95" s="45">
        <v>10</v>
      </c>
      <c r="K95" s="45" t="s">
        <v>20</v>
      </c>
      <c r="L95" s="45">
        <v>16440</v>
      </c>
      <c r="M95" s="46">
        <v>44256</v>
      </c>
      <c r="N95" s="46">
        <v>44281</v>
      </c>
      <c r="O95" s="47"/>
      <c r="P95" s="47"/>
      <c r="Q95" s="59"/>
      <c r="R95" s="47"/>
      <c r="S95" s="47"/>
      <c r="T95" s="48">
        <v>45383</v>
      </c>
      <c r="U95" s="48">
        <v>45399</v>
      </c>
      <c r="V95" s="47"/>
      <c r="W95" s="47">
        <v>45658</v>
      </c>
      <c r="X95" s="48">
        <v>45772</v>
      </c>
      <c r="Y95" s="50">
        <v>45783</v>
      </c>
      <c r="Z95" s="102"/>
    </row>
    <row r="96" spans="1:27" ht="15.75" customHeight="1" x14ac:dyDescent="0.25">
      <c r="A96" s="55" t="s">
        <v>279</v>
      </c>
      <c r="B96" s="19" t="s">
        <v>137</v>
      </c>
      <c r="C96" s="6" t="s">
        <v>56</v>
      </c>
      <c r="D96" s="7" t="s">
        <v>26</v>
      </c>
      <c r="E96" s="7">
        <v>4</v>
      </c>
      <c r="F96" s="19">
        <v>105407</v>
      </c>
      <c r="G96" s="19" t="s">
        <v>138</v>
      </c>
      <c r="H96" s="7">
        <v>8551</v>
      </c>
      <c r="I96" s="7">
        <v>19</v>
      </c>
      <c r="J96" s="7">
        <v>25</v>
      </c>
      <c r="K96" s="7" t="s">
        <v>20</v>
      </c>
      <c r="L96" s="7">
        <v>2426</v>
      </c>
      <c r="M96" s="8">
        <v>45205</v>
      </c>
      <c r="N96" s="7"/>
      <c r="O96" s="20"/>
      <c r="P96" s="20"/>
      <c r="Q96" s="10"/>
      <c r="R96" s="20">
        <f>M96+365</f>
        <v>45570</v>
      </c>
      <c r="S96" s="20">
        <f>R96-60</f>
        <v>45510</v>
      </c>
      <c r="T96" s="9">
        <v>45547</v>
      </c>
      <c r="U96" s="9">
        <v>45588</v>
      </c>
      <c r="V96" s="20">
        <f>R96+365</f>
        <v>45935</v>
      </c>
      <c r="W96" s="20">
        <f t="shared" ref="W96:W143" si="10">V96-60</f>
        <v>45875</v>
      </c>
      <c r="X96" s="9"/>
      <c r="Y96" s="21"/>
      <c r="Z96" s="97"/>
    </row>
    <row r="97" spans="1:26" ht="15.75" customHeight="1" x14ac:dyDescent="0.25">
      <c r="A97" s="53" t="s">
        <v>199</v>
      </c>
      <c r="B97" s="28" t="s">
        <v>139</v>
      </c>
      <c r="C97" s="29" t="s">
        <v>25</v>
      </c>
      <c r="D97" s="30" t="s">
        <v>26</v>
      </c>
      <c r="E97" s="30">
        <v>4</v>
      </c>
      <c r="F97" s="28">
        <v>94557</v>
      </c>
      <c r="G97" s="28">
        <v>19507220000</v>
      </c>
      <c r="H97" s="30" t="s">
        <v>140</v>
      </c>
      <c r="I97" s="30">
        <v>12</v>
      </c>
      <c r="J97" s="30">
        <v>25</v>
      </c>
      <c r="K97" s="30" t="s">
        <v>20</v>
      </c>
      <c r="L97" s="30">
        <v>432</v>
      </c>
      <c r="M97" s="31">
        <v>45475</v>
      </c>
      <c r="N97" s="31"/>
      <c r="O97" s="32"/>
      <c r="P97" s="32"/>
      <c r="Q97" s="33"/>
      <c r="R97" s="32"/>
      <c r="S97" s="32"/>
      <c r="T97" s="29"/>
      <c r="U97" s="29"/>
      <c r="V97" s="32">
        <f>M97+365</f>
        <v>45840</v>
      </c>
      <c r="W97" s="32">
        <f t="shared" si="10"/>
        <v>45780</v>
      </c>
      <c r="X97" s="34">
        <v>45793</v>
      </c>
      <c r="Y97" s="35"/>
      <c r="Z97" s="103"/>
    </row>
    <row r="98" spans="1:26" x14ac:dyDescent="0.25">
      <c r="A98" s="53" t="s">
        <v>230</v>
      </c>
      <c r="B98" s="29" t="s">
        <v>231</v>
      </c>
      <c r="C98" s="29" t="s">
        <v>22</v>
      </c>
      <c r="D98" s="30" t="s">
        <v>19</v>
      </c>
      <c r="E98" s="30">
        <v>4</v>
      </c>
      <c r="F98" s="29"/>
      <c r="G98" s="29">
        <v>10518645</v>
      </c>
      <c r="H98" s="30">
        <v>512</v>
      </c>
      <c r="I98" s="30">
        <v>19</v>
      </c>
      <c r="J98" s="30">
        <v>25</v>
      </c>
      <c r="K98" s="30" t="s">
        <v>34</v>
      </c>
      <c r="L98" s="30">
        <v>26485</v>
      </c>
      <c r="M98" s="34">
        <v>45812</v>
      </c>
      <c r="N98" s="29"/>
      <c r="O98" s="73"/>
      <c r="P98" s="73"/>
      <c r="Q98" s="73"/>
      <c r="R98" s="29"/>
      <c r="S98" s="29"/>
      <c r="T98" s="29"/>
      <c r="U98" s="29"/>
      <c r="V98" s="29"/>
      <c r="W98" s="29"/>
      <c r="X98" s="29"/>
      <c r="Y98" s="35"/>
      <c r="Z98" s="103"/>
    </row>
    <row r="99" spans="1:26" ht="15.75" customHeight="1" x14ac:dyDescent="0.25">
      <c r="A99" s="53" t="s">
        <v>141</v>
      </c>
      <c r="B99" s="28" t="s">
        <v>142</v>
      </c>
      <c r="C99" s="29" t="s">
        <v>49</v>
      </c>
      <c r="D99" s="30" t="s">
        <v>19</v>
      </c>
      <c r="E99" s="30">
        <v>2</v>
      </c>
      <c r="F99" s="28">
        <v>156361</v>
      </c>
      <c r="G99" s="28" t="s">
        <v>143</v>
      </c>
      <c r="H99" s="30" t="s">
        <v>58</v>
      </c>
      <c r="I99" s="30">
        <v>19</v>
      </c>
      <c r="J99" s="30">
        <v>25</v>
      </c>
      <c r="K99" s="30" t="s">
        <v>20</v>
      </c>
      <c r="L99" s="30">
        <v>161440</v>
      </c>
      <c r="M99" s="31">
        <v>45127</v>
      </c>
      <c r="N99" s="31">
        <v>45127</v>
      </c>
      <c r="O99" s="32"/>
      <c r="P99" s="33"/>
      <c r="Q99" s="33"/>
      <c r="R99" s="32">
        <f>M99+365</f>
        <v>45492</v>
      </c>
      <c r="S99" s="32">
        <f>R99-60</f>
        <v>45432</v>
      </c>
      <c r="T99" s="34">
        <v>45485</v>
      </c>
      <c r="U99" s="29"/>
      <c r="V99" s="32">
        <f>R99+365</f>
        <v>45857</v>
      </c>
      <c r="W99" s="32">
        <f t="shared" si="10"/>
        <v>45797</v>
      </c>
      <c r="X99" s="34">
        <v>45798</v>
      </c>
      <c r="Y99" s="35"/>
      <c r="Z99" s="103"/>
    </row>
    <row r="100" spans="1:26" ht="15.75" customHeight="1" x14ac:dyDescent="0.25">
      <c r="A100" s="58" t="s">
        <v>144</v>
      </c>
      <c r="B100" s="43" t="s">
        <v>145</v>
      </c>
      <c r="C100" s="44" t="s">
        <v>49</v>
      </c>
      <c r="D100" s="45" t="s">
        <v>26</v>
      </c>
      <c r="E100" s="45">
        <v>4</v>
      </c>
      <c r="F100" s="43">
        <v>211245</v>
      </c>
      <c r="G100" s="43" t="s">
        <v>215</v>
      </c>
      <c r="H100" s="45">
        <v>8520</v>
      </c>
      <c r="I100" s="45">
        <v>19</v>
      </c>
      <c r="J100" s="45">
        <v>33</v>
      </c>
      <c r="K100" s="45" t="s">
        <v>20</v>
      </c>
      <c r="L100" s="45">
        <v>3093</v>
      </c>
      <c r="M100" s="46">
        <v>44998</v>
      </c>
      <c r="N100" s="45"/>
      <c r="O100" s="47"/>
      <c r="P100" s="59"/>
      <c r="Q100" s="59"/>
      <c r="R100" s="47">
        <f>M100+365</f>
        <v>45363</v>
      </c>
      <c r="S100" s="47">
        <f>R100-60</f>
        <v>45303</v>
      </c>
      <c r="T100" s="48">
        <v>45363</v>
      </c>
      <c r="U100" s="44"/>
      <c r="V100" s="47">
        <f>R100+365</f>
        <v>45728</v>
      </c>
      <c r="W100" s="47">
        <f t="shared" si="10"/>
        <v>45668</v>
      </c>
      <c r="X100" s="48">
        <v>45674</v>
      </c>
      <c r="Y100" s="50">
        <v>45687</v>
      </c>
      <c r="Z100" s="102"/>
    </row>
    <row r="101" spans="1:26" ht="15.75" customHeight="1" x14ac:dyDescent="0.25">
      <c r="A101" s="90" t="s">
        <v>144</v>
      </c>
      <c r="B101" s="44" t="s">
        <v>145</v>
      </c>
      <c r="C101" s="44" t="s">
        <v>22</v>
      </c>
      <c r="D101" s="45"/>
      <c r="E101" s="45">
        <v>4</v>
      </c>
      <c r="F101" s="44">
        <v>147094</v>
      </c>
      <c r="G101" s="44">
        <v>80001837</v>
      </c>
      <c r="H101" s="45" t="s">
        <v>33</v>
      </c>
      <c r="I101" s="45">
        <v>19</v>
      </c>
      <c r="J101" s="45">
        <v>25</v>
      </c>
      <c r="K101" s="45" t="s">
        <v>34</v>
      </c>
      <c r="L101" s="45">
        <v>3093</v>
      </c>
      <c r="M101" s="46">
        <v>45545</v>
      </c>
      <c r="N101" s="46">
        <v>45799</v>
      </c>
      <c r="O101" s="45"/>
      <c r="P101" s="45"/>
      <c r="Q101" s="45"/>
      <c r="R101" s="45"/>
      <c r="S101" s="45"/>
      <c r="T101" s="44"/>
      <c r="U101" s="45"/>
      <c r="V101" s="47"/>
      <c r="W101" s="47"/>
      <c r="X101" s="44"/>
      <c r="Y101" s="92"/>
      <c r="Z101" s="106"/>
    </row>
    <row r="102" spans="1:26" ht="15.75" customHeight="1" x14ac:dyDescent="0.25">
      <c r="A102" s="53" t="s">
        <v>146</v>
      </c>
      <c r="B102" s="28" t="s">
        <v>147</v>
      </c>
      <c r="C102" s="29" t="s">
        <v>49</v>
      </c>
      <c r="D102" s="30" t="s">
        <v>19</v>
      </c>
      <c r="E102" s="30">
        <v>2</v>
      </c>
      <c r="F102" s="28">
        <v>99631</v>
      </c>
      <c r="G102" s="41" t="s">
        <v>148</v>
      </c>
      <c r="H102" s="30" t="s">
        <v>33</v>
      </c>
      <c r="I102" s="30">
        <v>19</v>
      </c>
      <c r="J102" s="30">
        <v>25</v>
      </c>
      <c r="K102" s="30" t="s">
        <v>20</v>
      </c>
      <c r="L102" s="30">
        <v>31384</v>
      </c>
      <c r="M102" s="31">
        <v>44223</v>
      </c>
      <c r="N102" s="30"/>
      <c r="O102" s="32">
        <v>44959</v>
      </c>
      <c r="P102" s="32">
        <v>45075</v>
      </c>
      <c r="Q102" s="32"/>
      <c r="R102" s="32">
        <f t="shared" ref="R102:R108" si="11">O102+365</f>
        <v>45324</v>
      </c>
      <c r="S102" s="32">
        <f t="shared" ref="S102:S111" si="12">R102-60</f>
        <v>45264</v>
      </c>
      <c r="T102" s="34">
        <v>45359</v>
      </c>
      <c r="U102" s="29"/>
      <c r="V102" s="32">
        <f t="shared" ref="V102:V113" si="13">T102+365</f>
        <v>45724</v>
      </c>
      <c r="W102" s="32">
        <f t="shared" si="10"/>
        <v>45664</v>
      </c>
      <c r="X102" s="34">
        <v>45663</v>
      </c>
      <c r="Y102" s="35"/>
      <c r="Z102" s="103"/>
    </row>
    <row r="103" spans="1:26" ht="15.75" customHeight="1" x14ac:dyDescent="0.25">
      <c r="A103" s="58" t="s">
        <v>255</v>
      </c>
      <c r="B103" s="43" t="s">
        <v>149</v>
      </c>
      <c r="C103" s="43" t="s">
        <v>49</v>
      </c>
      <c r="D103" s="62" t="s">
        <v>19</v>
      </c>
      <c r="E103" s="45">
        <v>4</v>
      </c>
      <c r="F103" s="43">
        <v>180814</v>
      </c>
      <c r="G103" s="43">
        <v>40021779</v>
      </c>
      <c r="H103" s="45" t="s">
        <v>58</v>
      </c>
      <c r="I103" s="45">
        <v>25</v>
      </c>
      <c r="J103" s="45">
        <v>25</v>
      </c>
      <c r="K103" s="45" t="s">
        <v>20</v>
      </c>
      <c r="L103" s="45">
        <v>56697</v>
      </c>
      <c r="M103" s="46">
        <v>43697</v>
      </c>
      <c r="N103" s="46">
        <v>43717</v>
      </c>
      <c r="O103" s="47">
        <v>45127</v>
      </c>
      <c r="P103" s="47">
        <v>45184</v>
      </c>
      <c r="Q103" s="59"/>
      <c r="R103" s="47">
        <f t="shared" si="11"/>
        <v>45492</v>
      </c>
      <c r="S103" s="47">
        <f t="shared" si="12"/>
        <v>45432</v>
      </c>
      <c r="T103" s="48">
        <v>45509</v>
      </c>
      <c r="U103" s="44"/>
      <c r="V103" s="47">
        <f t="shared" si="13"/>
        <v>45874</v>
      </c>
      <c r="W103" s="47">
        <f t="shared" si="10"/>
        <v>45814</v>
      </c>
      <c r="X103" s="48">
        <v>45709</v>
      </c>
      <c r="Y103" s="50">
        <v>45721</v>
      </c>
      <c r="Z103" s="102"/>
    </row>
    <row r="104" spans="1:26" ht="15.75" customHeight="1" x14ac:dyDescent="0.25">
      <c r="A104" s="53" t="s">
        <v>255</v>
      </c>
      <c r="B104" s="28" t="s">
        <v>149</v>
      </c>
      <c r="C104" s="28" t="s">
        <v>49</v>
      </c>
      <c r="D104" s="39" t="s">
        <v>19</v>
      </c>
      <c r="E104" s="30">
        <v>2</v>
      </c>
      <c r="F104" s="28">
        <v>156361</v>
      </c>
      <c r="G104" s="28">
        <v>40021778</v>
      </c>
      <c r="H104" s="30" t="s">
        <v>58</v>
      </c>
      <c r="I104" s="30">
        <v>19</v>
      </c>
      <c r="J104" s="30">
        <v>25</v>
      </c>
      <c r="K104" s="30" t="s">
        <v>20</v>
      </c>
      <c r="L104" s="30">
        <v>56697</v>
      </c>
      <c r="M104" s="31">
        <v>43374</v>
      </c>
      <c r="N104" s="31">
        <v>43430</v>
      </c>
      <c r="O104" s="32">
        <v>45127</v>
      </c>
      <c r="P104" s="32">
        <v>45184</v>
      </c>
      <c r="Q104" s="33"/>
      <c r="R104" s="32">
        <f t="shared" si="11"/>
        <v>45492</v>
      </c>
      <c r="S104" s="32">
        <f t="shared" si="12"/>
        <v>45432</v>
      </c>
      <c r="T104" s="34">
        <v>45485</v>
      </c>
      <c r="U104" s="34">
        <v>45524</v>
      </c>
      <c r="V104" s="32">
        <f t="shared" si="13"/>
        <v>45850</v>
      </c>
      <c r="W104" s="32">
        <f t="shared" si="10"/>
        <v>45790</v>
      </c>
      <c r="X104" s="34">
        <v>45709</v>
      </c>
      <c r="Y104" s="36"/>
      <c r="Z104" s="104"/>
    </row>
    <row r="105" spans="1:26" ht="15.75" customHeight="1" x14ac:dyDescent="0.25">
      <c r="A105" s="53" t="s">
        <v>255</v>
      </c>
      <c r="B105" s="28" t="s">
        <v>149</v>
      </c>
      <c r="C105" s="28" t="s">
        <v>49</v>
      </c>
      <c r="D105" s="39" t="s">
        <v>19</v>
      </c>
      <c r="E105" s="30">
        <v>2</v>
      </c>
      <c r="F105" s="28">
        <v>176644</v>
      </c>
      <c r="G105" s="28">
        <v>40021804</v>
      </c>
      <c r="H105" s="30">
        <v>8551</v>
      </c>
      <c r="I105" s="30">
        <v>9</v>
      </c>
      <c r="J105" s="30">
        <v>25</v>
      </c>
      <c r="K105" s="30" t="s">
        <v>20</v>
      </c>
      <c r="L105" s="30">
        <v>56697</v>
      </c>
      <c r="M105" s="31">
        <v>43775</v>
      </c>
      <c r="N105" s="31">
        <v>43805</v>
      </c>
      <c r="O105" s="32">
        <v>45127</v>
      </c>
      <c r="P105" s="32">
        <v>45184</v>
      </c>
      <c r="Q105" s="32"/>
      <c r="R105" s="32">
        <f t="shared" si="11"/>
        <v>45492</v>
      </c>
      <c r="S105" s="32">
        <f t="shared" si="12"/>
        <v>45432</v>
      </c>
      <c r="T105" s="34">
        <v>45485</v>
      </c>
      <c r="U105" s="34">
        <v>45524</v>
      </c>
      <c r="V105" s="32">
        <f t="shared" si="13"/>
        <v>45850</v>
      </c>
      <c r="W105" s="32">
        <f t="shared" si="10"/>
        <v>45790</v>
      </c>
      <c r="X105" s="34">
        <v>45709</v>
      </c>
      <c r="Y105" s="36"/>
      <c r="Z105" s="104"/>
    </row>
    <row r="106" spans="1:26" ht="15.75" customHeight="1" x14ac:dyDescent="0.25">
      <c r="A106" s="53" t="s">
        <v>255</v>
      </c>
      <c r="B106" s="28" t="s">
        <v>150</v>
      </c>
      <c r="C106" s="28" t="s">
        <v>25</v>
      </c>
      <c r="D106" s="39" t="s">
        <v>26</v>
      </c>
      <c r="E106" s="30">
        <v>2</v>
      </c>
      <c r="F106" s="28">
        <v>147094</v>
      </c>
      <c r="G106" s="28">
        <v>40002433</v>
      </c>
      <c r="H106" s="30" t="s">
        <v>33</v>
      </c>
      <c r="I106" s="30">
        <v>19</v>
      </c>
      <c r="J106" s="30">
        <v>25</v>
      </c>
      <c r="K106" s="30" t="s">
        <v>34</v>
      </c>
      <c r="L106" s="30">
        <v>56697</v>
      </c>
      <c r="M106" s="31">
        <v>44830</v>
      </c>
      <c r="N106" s="30"/>
      <c r="O106" s="32">
        <v>45195</v>
      </c>
      <c r="P106" s="32">
        <v>45246</v>
      </c>
      <c r="Q106" s="33"/>
      <c r="R106" s="32">
        <f t="shared" si="11"/>
        <v>45560</v>
      </c>
      <c r="S106" s="32">
        <f t="shared" si="12"/>
        <v>45500</v>
      </c>
      <c r="T106" s="34">
        <v>45545</v>
      </c>
      <c r="U106" s="34">
        <v>45548</v>
      </c>
      <c r="V106" s="32">
        <f t="shared" si="13"/>
        <v>45910</v>
      </c>
      <c r="W106" s="32">
        <f t="shared" si="10"/>
        <v>45850</v>
      </c>
      <c r="X106" s="34">
        <v>45796</v>
      </c>
      <c r="Y106" s="36"/>
      <c r="Z106" s="104"/>
    </row>
    <row r="107" spans="1:26" ht="15.75" customHeight="1" x14ac:dyDescent="0.25">
      <c r="A107" s="58" t="s">
        <v>255</v>
      </c>
      <c r="B107" s="43" t="s">
        <v>149</v>
      </c>
      <c r="C107" s="43" t="s">
        <v>49</v>
      </c>
      <c r="D107" s="62" t="s">
        <v>19</v>
      </c>
      <c r="E107" s="45">
        <v>2</v>
      </c>
      <c r="F107" s="43">
        <v>180389</v>
      </c>
      <c r="G107" s="43">
        <v>40021815</v>
      </c>
      <c r="H107" s="45" t="s">
        <v>58</v>
      </c>
      <c r="I107" s="45">
        <v>9</v>
      </c>
      <c r="J107" s="45">
        <v>25</v>
      </c>
      <c r="K107" s="45" t="s">
        <v>20</v>
      </c>
      <c r="L107" s="45">
        <v>56697</v>
      </c>
      <c r="M107" s="46">
        <v>43892</v>
      </c>
      <c r="N107" s="45"/>
      <c r="O107" s="47">
        <v>44936</v>
      </c>
      <c r="P107" s="47">
        <v>45075</v>
      </c>
      <c r="Q107" s="47">
        <v>45083</v>
      </c>
      <c r="R107" s="47">
        <f t="shared" si="11"/>
        <v>45301</v>
      </c>
      <c r="S107" s="47">
        <f t="shared" si="12"/>
        <v>45241</v>
      </c>
      <c r="T107" s="48">
        <v>45362</v>
      </c>
      <c r="U107" s="44"/>
      <c r="V107" s="47">
        <f t="shared" si="13"/>
        <v>45727</v>
      </c>
      <c r="W107" s="47">
        <f t="shared" si="10"/>
        <v>45667</v>
      </c>
      <c r="X107" s="48">
        <v>45673</v>
      </c>
      <c r="Y107" s="50">
        <v>45687</v>
      </c>
      <c r="Z107" s="102"/>
    </row>
    <row r="108" spans="1:26" ht="15.75" customHeight="1" x14ac:dyDescent="0.25">
      <c r="A108" s="58" t="s">
        <v>255</v>
      </c>
      <c r="B108" s="43" t="s">
        <v>149</v>
      </c>
      <c r="C108" s="43" t="s">
        <v>151</v>
      </c>
      <c r="D108" s="62" t="s">
        <v>19</v>
      </c>
      <c r="E108" s="45">
        <v>4</v>
      </c>
      <c r="F108" s="43">
        <v>53400</v>
      </c>
      <c r="G108" s="43">
        <v>40021743</v>
      </c>
      <c r="H108" s="45" t="s">
        <v>136</v>
      </c>
      <c r="I108" s="45">
        <v>19</v>
      </c>
      <c r="J108" s="45">
        <v>10</v>
      </c>
      <c r="K108" s="45" t="s">
        <v>20</v>
      </c>
      <c r="L108" s="45">
        <v>56697</v>
      </c>
      <c r="M108" s="46">
        <v>43697</v>
      </c>
      <c r="N108" s="46">
        <v>43717</v>
      </c>
      <c r="O108" s="47">
        <v>45227</v>
      </c>
      <c r="P108" s="47">
        <v>45246</v>
      </c>
      <c r="Q108" s="59"/>
      <c r="R108" s="47">
        <f t="shared" si="11"/>
        <v>45592</v>
      </c>
      <c r="S108" s="47">
        <f t="shared" si="12"/>
        <v>45532</v>
      </c>
      <c r="T108" s="48">
        <v>45327</v>
      </c>
      <c r="U108" s="48"/>
      <c r="V108" s="47">
        <f t="shared" si="13"/>
        <v>45692</v>
      </c>
      <c r="W108" s="47">
        <f t="shared" si="10"/>
        <v>45632</v>
      </c>
      <c r="X108" s="48">
        <v>45712</v>
      </c>
      <c r="Y108" s="50">
        <v>45721</v>
      </c>
      <c r="Z108" s="102"/>
    </row>
    <row r="109" spans="1:26" ht="15.75" customHeight="1" x14ac:dyDescent="0.25">
      <c r="A109" s="53" t="s">
        <v>255</v>
      </c>
      <c r="B109" s="28" t="s">
        <v>150</v>
      </c>
      <c r="C109" s="28" t="s">
        <v>151</v>
      </c>
      <c r="D109" s="39" t="s">
        <v>26</v>
      </c>
      <c r="E109" s="30">
        <v>4</v>
      </c>
      <c r="F109" s="28">
        <v>174352</v>
      </c>
      <c r="G109" s="28">
        <v>40021860</v>
      </c>
      <c r="H109" s="30" t="s">
        <v>47</v>
      </c>
      <c r="I109" s="30">
        <v>19</v>
      </c>
      <c r="J109" s="30">
        <v>15</v>
      </c>
      <c r="K109" s="30" t="s">
        <v>20</v>
      </c>
      <c r="L109" s="30">
        <v>56697</v>
      </c>
      <c r="M109" s="31">
        <v>44963</v>
      </c>
      <c r="N109" s="31">
        <v>45051</v>
      </c>
      <c r="O109" s="32"/>
      <c r="P109" s="33"/>
      <c r="Q109" s="33"/>
      <c r="R109" s="32">
        <f>M109+365</f>
        <v>45328</v>
      </c>
      <c r="S109" s="32">
        <f t="shared" si="12"/>
        <v>45268</v>
      </c>
      <c r="T109" s="34">
        <v>45362</v>
      </c>
      <c r="U109" s="29"/>
      <c r="V109" s="32">
        <f t="shared" si="13"/>
        <v>45727</v>
      </c>
      <c r="W109" s="32">
        <f t="shared" si="10"/>
        <v>45667</v>
      </c>
      <c r="X109" s="34">
        <v>45663</v>
      </c>
      <c r="Y109" s="35"/>
      <c r="Z109" s="103"/>
    </row>
    <row r="110" spans="1:26" ht="15.75" customHeight="1" x14ac:dyDescent="0.25">
      <c r="A110" s="53" t="s">
        <v>255</v>
      </c>
      <c r="B110" s="28" t="s">
        <v>150</v>
      </c>
      <c r="C110" s="28" t="s">
        <v>49</v>
      </c>
      <c r="D110" s="39" t="s">
        <v>26</v>
      </c>
      <c r="E110" s="30">
        <v>4</v>
      </c>
      <c r="F110" s="28">
        <v>141009</v>
      </c>
      <c r="G110" s="28">
        <v>40021861</v>
      </c>
      <c r="H110" s="30" t="s">
        <v>44</v>
      </c>
      <c r="I110" s="30">
        <v>19</v>
      </c>
      <c r="J110" s="30">
        <v>5</v>
      </c>
      <c r="K110" s="30" t="s">
        <v>20</v>
      </c>
      <c r="L110" s="30">
        <v>56697</v>
      </c>
      <c r="M110" s="31">
        <v>44950</v>
      </c>
      <c r="N110" s="31">
        <v>44977</v>
      </c>
      <c r="O110" s="32"/>
      <c r="P110" s="33"/>
      <c r="Q110" s="33"/>
      <c r="R110" s="32">
        <f>M110+365</f>
        <v>45315</v>
      </c>
      <c r="S110" s="32">
        <f t="shared" si="12"/>
        <v>45255</v>
      </c>
      <c r="T110" s="34">
        <v>45406</v>
      </c>
      <c r="U110" s="34">
        <v>45414</v>
      </c>
      <c r="V110" s="32">
        <f t="shared" si="13"/>
        <v>45771</v>
      </c>
      <c r="W110" s="32">
        <f t="shared" si="10"/>
        <v>45711</v>
      </c>
      <c r="X110" s="34">
        <v>45728</v>
      </c>
      <c r="Y110" s="36"/>
      <c r="Z110" s="104"/>
    </row>
    <row r="111" spans="1:26" ht="15.75" customHeight="1" x14ac:dyDescent="0.25">
      <c r="A111" s="53" t="s">
        <v>255</v>
      </c>
      <c r="B111" s="28" t="s">
        <v>152</v>
      </c>
      <c r="C111" s="28" t="s">
        <v>25</v>
      </c>
      <c r="D111" s="39" t="s">
        <v>26</v>
      </c>
      <c r="E111" s="30">
        <v>4</v>
      </c>
      <c r="F111" s="28">
        <v>234350</v>
      </c>
      <c r="G111" s="28">
        <v>40194876</v>
      </c>
      <c r="H111" s="30" t="s">
        <v>184</v>
      </c>
      <c r="I111" s="30" t="s">
        <v>185</v>
      </c>
      <c r="J111" s="30" t="s">
        <v>186</v>
      </c>
      <c r="K111" s="30" t="s">
        <v>34</v>
      </c>
      <c r="L111" s="30">
        <v>56697</v>
      </c>
      <c r="M111" s="31">
        <v>45034</v>
      </c>
      <c r="N111" s="31">
        <v>45035</v>
      </c>
      <c r="O111" s="32"/>
      <c r="P111" s="33"/>
      <c r="Q111" s="33"/>
      <c r="R111" s="32">
        <f>M111+365</f>
        <v>45399</v>
      </c>
      <c r="S111" s="32">
        <f t="shared" si="12"/>
        <v>45339</v>
      </c>
      <c r="T111" s="34">
        <v>45497</v>
      </c>
      <c r="U111" s="29"/>
      <c r="V111" s="32">
        <f t="shared" si="13"/>
        <v>45862</v>
      </c>
      <c r="W111" s="32">
        <f t="shared" si="10"/>
        <v>45802</v>
      </c>
      <c r="X111" s="34">
        <v>45733</v>
      </c>
      <c r="Y111" s="35"/>
      <c r="Z111" s="103"/>
    </row>
    <row r="112" spans="1:26" ht="15.75" customHeight="1" x14ac:dyDescent="0.25">
      <c r="A112" s="54" t="s">
        <v>255</v>
      </c>
      <c r="B112" s="11"/>
      <c r="C112" s="11"/>
      <c r="D112" s="24"/>
      <c r="E112" s="13">
        <v>4</v>
      </c>
      <c r="F112" s="11">
        <v>174060</v>
      </c>
      <c r="G112" s="11">
        <v>40002226</v>
      </c>
      <c r="H112" s="13" t="s">
        <v>54</v>
      </c>
      <c r="I112" s="13">
        <v>19</v>
      </c>
      <c r="J112" s="13">
        <v>5</v>
      </c>
      <c r="K112" s="13" t="s">
        <v>20</v>
      </c>
      <c r="L112" s="13">
        <v>56697</v>
      </c>
      <c r="M112" s="14"/>
      <c r="N112" s="14"/>
      <c r="O112" s="15"/>
      <c r="P112" s="18"/>
      <c r="Q112" s="18"/>
      <c r="R112" s="15"/>
      <c r="S112" s="15"/>
      <c r="T112" s="16">
        <v>45338</v>
      </c>
      <c r="U112" s="16">
        <v>45349</v>
      </c>
      <c r="V112" s="15">
        <f t="shared" si="13"/>
        <v>45703</v>
      </c>
      <c r="W112" s="63">
        <f>V112-60</f>
        <v>45643</v>
      </c>
      <c r="X112" s="16"/>
      <c r="Y112" s="17"/>
      <c r="Z112" s="95"/>
    </row>
    <row r="113" spans="1:30" ht="15.75" customHeight="1" x14ac:dyDescent="0.25">
      <c r="A113" s="53" t="s">
        <v>255</v>
      </c>
      <c r="B113" s="28" t="s">
        <v>149</v>
      </c>
      <c r="C113" s="28" t="s">
        <v>25</v>
      </c>
      <c r="D113" s="39" t="s">
        <v>19</v>
      </c>
      <c r="E113" s="30">
        <v>2</v>
      </c>
      <c r="F113" s="28">
        <v>235687</v>
      </c>
      <c r="G113" s="28">
        <v>40002498</v>
      </c>
      <c r="H113" s="30" t="s">
        <v>115</v>
      </c>
      <c r="I113" s="30">
        <v>25</v>
      </c>
      <c r="J113" s="30">
        <v>33</v>
      </c>
      <c r="K113" s="30" t="s">
        <v>34</v>
      </c>
      <c r="L113" s="30">
        <v>56697</v>
      </c>
      <c r="M113" s="31">
        <v>45063</v>
      </c>
      <c r="N113" s="31">
        <v>45069</v>
      </c>
      <c r="O113" s="32"/>
      <c r="P113" s="33"/>
      <c r="Q113" s="33"/>
      <c r="R113" s="32">
        <f>M113+365</f>
        <v>45428</v>
      </c>
      <c r="S113" s="32">
        <f>R113-60</f>
        <v>45368</v>
      </c>
      <c r="T113" s="34">
        <v>45498</v>
      </c>
      <c r="U113" s="34">
        <v>45524</v>
      </c>
      <c r="V113" s="32">
        <f t="shared" si="13"/>
        <v>45863</v>
      </c>
      <c r="W113" s="32">
        <f t="shared" si="10"/>
        <v>45803</v>
      </c>
      <c r="X113" s="34">
        <v>45743</v>
      </c>
      <c r="Y113" s="36"/>
      <c r="Z113" s="104"/>
    </row>
    <row r="114" spans="1:30" ht="15.75" customHeight="1" x14ac:dyDescent="0.25">
      <c r="A114" s="53" t="s">
        <v>255</v>
      </c>
      <c r="B114" s="28" t="s">
        <v>152</v>
      </c>
      <c r="C114" s="28" t="s">
        <v>25</v>
      </c>
      <c r="D114" s="39" t="s">
        <v>19</v>
      </c>
      <c r="E114" s="30">
        <v>2</v>
      </c>
      <c r="F114" s="28">
        <v>191015</v>
      </c>
      <c r="G114" s="28">
        <v>40002497</v>
      </c>
      <c r="H114" s="30" t="s">
        <v>115</v>
      </c>
      <c r="I114" s="30">
        <v>19</v>
      </c>
      <c r="J114" s="30">
        <v>33</v>
      </c>
      <c r="K114" s="30" t="s">
        <v>34</v>
      </c>
      <c r="L114" s="30">
        <v>56697</v>
      </c>
      <c r="M114" s="31">
        <v>45047</v>
      </c>
      <c r="N114" s="31">
        <v>45068</v>
      </c>
      <c r="O114" s="32"/>
      <c r="P114" s="33"/>
      <c r="Q114" s="33"/>
      <c r="R114" s="32">
        <f>M114+365</f>
        <v>45412</v>
      </c>
      <c r="S114" s="32">
        <f>R114-60</f>
        <v>45352</v>
      </c>
      <c r="T114" s="34">
        <v>45497</v>
      </c>
      <c r="U114" s="34">
        <v>45524</v>
      </c>
      <c r="V114" s="32">
        <f>R114+365</f>
        <v>45777</v>
      </c>
      <c r="W114" s="32">
        <f t="shared" si="10"/>
        <v>45717</v>
      </c>
      <c r="X114" s="34">
        <v>45733</v>
      </c>
      <c r="Y114" s="36"/>
      <c r="Z114" s="104"/>
      <c r="AC114" s="4"/>
      <c r="AD114" s="4"/>
    </row>
    <row r="115" spans="1:30" ht="15.75" customHeight="1" x14ac:dyDescent="0.25">
      <c r="A115" s="53" t="s">
        <v>255</v>
      </c>
      <c r="B115" s="28" t="s">
        <v>150</v>
      </c>
      <c r="C115" s="28" t="s">
        <v>25</v>
      </c>
      <c r="D115" s="39" t="s">
        <v>26</v>
      </c>
      <c r="E115" s="30">
        <v>4</v>
      </c>
      <c r="F115" s="28">
        <v>173540</v>
      </c>
      <c r="G115" s="28">
        <v>40194891</v>
      </c>
      <c r="H115" s="30">
        <v>512</v>
      </c>
      <c r="I115" s="30">
        <v>19</v>
      </c>
      <c r="J115" s="30">
        <v>25</v>
      </c>
      <c r="K115" s="30" t="s">
        <v>20</v>
      </c>
      <c r="L115" s="30">
        <v>56697</v>
      </c>
      <c r="M115" s="31">
        <v>45051</v>
      </c>
      <c r="N115" s="31">
        <v>45071</v>
      </c>
      <c r="O115" s="15"/>
      <c r="P115" s="18"/>
      <c r="Q115" s="18"/>
      <c r="R115" s="32">
        <f>M115+365</f>
        <v>45416</v>
      </c>
      <c r="S115" s="32">
        <f>R115-60</f>
        <v>45356</v>
      </c>
      <c r="T115" s="34"/>
      <c r="U115" s="29"/>
      <c r="V115" s="32">
        <f>R115+365</f>
        <v>45781</v>
      </c>
      <c r="W115" s="32">
        <f t="shared" si="10"/>
        <v>45721</v>
      </c>
      <c r="X115" s="34">
        <v>45733</v>
      </c>
      <c r="Y115" s="35"/>
      <c r="Z115" s="103"/>
      <c r="AC115" s="4"/>
      <c r="AD115" s="4"/>
    </row>
    <row r="116" spans="1:30" ht="15.75" customHeight="1" x14ac:dyDescent="0.25">
      <c r="A116" s="54" t="s">
        <v>255</v>
      </c>
      <c r="B116" s="11" t="s">
        <v>153</v>
      </c>
      <c r="C116" s="18" t="s">
        <v>266</v>
      </c>
      <c r="D116" s="13" t="s">
        <v>26</v>
      </c>
      <c r="E116" s="13">
        <v>4</v>
      </c>
      <c r="F116" s="12">
        <v>174104</v>
      </c>
      <c r="G116" s="12">
        <v>40193540</v>
      </c>
      <c r="H116" s="13">
        <v>505</v>
      </c>
      <c r="I116" s="13">
        <v>19</v>
      </c>
      <c r="J116" s="13">
        <v>25</v>
      </c>
      <c r="K116" s="13" t="s">
        <v>20</v>
      </c>
      <c r="L116" s="13">
        <v>56697</v>
      </c>
      <c r="M116" s="14">
        <v>45223</v>
      </c>
      <c r="N116" s="14"/>
      <c r="O116" s="15">
        <v>45549</v>
      </c>
      <c r="P116" s="15">
        <v>45489</v>
      </c>
      <c r="Q116" s="16">
        <v>45510</v>
      </c>
      <c r="R116" s="115">
        <f>M116+365</f>
        <v>45588</v>
      </c>
      <c r="S116" s="115">
        <f>R116-60</f>
        <v>45528</v>
      </c>
      <c r="T116" s="15"/>
      <c r="U116" s="16"/>
      <c r="V116" s="15">
        <f>R116+365</f>
        <v>45953</v>
      </c>
      <c r="W116" s="15">
        <f>V116-60</f>
        <v>45893</v>
      </c>
      <c r="X116" s="107"/>
      <c r="Y116" s="108"/>
      <c r="Z116" s="103"/>
      <c r="AC116" s="4"/>
      <c r="AD116" s="4"/>
    </row>
    <row r="117" spans="1:30" ht="15.75" customHeight="1" x14ac:dyDescent="0.25">
      <c r="A117" s="54" t="s">
        <v>255</v>
      </c>
      <c r="B117" s="11" t="s">
        <v>153</v>
      </c>
      <c r="C117" s="18" t="s">
        <v>49</v>
      </c>
      <c r="D117" s="13" t="s">
        <v>26</v>
      </c>
      <c r="E117" s="13">
        <v>2</v>
      </c>
      <c r="F117" s="12">
        <v>169355</v>
      </c>
      <c r="G117" s="12">
        <v>40021787</v>
      </c>
      <c r="H117" s="13">
        <v>8510</v>
      </c>
      <c r="I117" s="13">
        <v>19</v>
      </c>
      <c r="J117" s="13">
        <v>10</v>
      </c>
      <c r="K117" s="13" t="s">
        <v>20</v>
      </c>
      <c r="L117" s="13">
        <v>56697</v>
      </c>
      <c r="M117" s="13"/>
      <c r="N117" s="14">
        <v>45182</v>
      </c>
      <c r="O117" s="15"/>
      <c r="P117" s="18"/>
      <c r="Q117" s="18"/>
      <c r="R117" s="15">
        <f>N117+365</f>
        <v>45547</v>
      </c>
      <c r="S117" s="15">
        <f>R117-60</f>
        <v>45487</v>
      </c>
      <c r="T117" s="16">
        <v>45510</v>
      </c>
      <c r="U117" s="12"/>
      <c r="V117" s="15">
        <f>T117+365</f>
        <v>45875</v>
      </c>
      <c r="W117" s="15">
        <f t="shared" si="10"/>
        <v>45815</v>
      </c>
      <c r="X117" s="16"/>
      <c r="Y117" s="17"/>
      <c r="Z117" s="95"/>
      <c r="AC117" s="4"/>
      <c r="AD117" s="4"/>
    </row>
    <row r="118" spans="1:30" ht="15.75" customHeight="1" x14ac:dyDescent="0.25">
      <c r="A118" s="58" t="s">
        <v>255</v>
      </c>
      <c r="B118" s="43" t="s">
        <v>149</v>
      </c>
      <c r="C118" s="43" t="s">
        <v>25</v>
      </c>
      <c r="D118" s="62" t="s">
        <v>19</v>
      </c>
      <c r="E118" s="45">
        <v>4</v>
      </c>
      <c r="F118" s="43">
        <v>105407</v>
      </c>
      <c r="G118" s="43">
        <v>40021714</v>
      </c>
      <c r="H118" s="45">
        <v>8551</v>
      </c>
      <c r="I118" s="45">
        <v>19</v>
      </c>
      <c r="J118" s="45">
        <v>25</v>
      </c>
      <c r="K118" s="45" t="s">
        <v>20</v>
      </c>
      <c r="L118" s="45">
        <v>56697</v>
      </c>
      <c r="M118" s="46">
        <v>45327</v>
      </c>
      <c r="N118" s="46"/>
      <c r="O118" s="47"/>
      <c r="P118" s="59"/>
      <c r="Q118" s="59"/>
      <c r="R118" s="47"/>
      <c r="S118" s="47"/>
      <c r="T118" s="44"/>
      <c r="U118" s="44"/>
      <c r="V118" s="47">
        <f>M118+365</f>
        <v>45692</v>
      </c>
      <c r="W118" s="47">
        <f t="shared" si="10"/>
        <v>45632</v>
      </c>
      <c r="X118" s="48">
        <v>45663</v>
      </c>
      <c r="Y118" s="50">
        <v>45687</v>
      </c>
      <c r="Z118" s="102"/>
      <c r="AC118" s="4"/>
      <c r="AD118" s="4"/>
    </row>
    <row r="119" spans="1:30" ht="15.75" customHeight="1" x14ac:dyDescent="0.25">
      <c r="A119" s="54" t="s">
        <v>255</v>
      </c>
      <c r="B119" s="19" t="s">
        <v>149</v>
      </c>
      <c r="C119" s="19" t="s">
        <v>49</v>
      </c>
      <c r="D119" s="25" t="s">
        <v>19</v>
      </c>
      <c r="E119" s="7">
        <v>4</v>
      </c>
      <c r="F119" s="19">
        <v>172412</v>
      </c>
      <c r="G119" s="19">
        <v>40021836</v>
      </c>
      <c r="H119" s="25">
        <v>835</v>
      </c>
      <c r="I119" s="25">
        <v>19</v>
      </c>
      <c r="J119" s="25">
        <v>25</v>
      </c>
      <c r="K119" s="25" t="s">
        <v>20</v>
      </c>
      <c r="L119" s="7">
        <v>56697</v>
      </c>
      <c r="M119" s="26">
        <v>45551</v>
      </c>
      <c r="N119" s="26">
        <v>45554</v>
      </c>
      <c r="O119" s="25"/>
      <c r="P119" s="25"/>
      <c r="Q119" s="25"/>
      <c r="R119" s="25"/>
      <c r="S119" s="25"/>
      <c r="T119" s="19"/>
      <c r="U119" s="25"/>
      <c r="V119" s="15">
        <f>M119+365</f>
        <v>45916</v>
      </c>
      <c r="W119" s="15">
        <f t="shared" si="10"/>
        <v>45856</v>
      </c>
      <c r="X119" s="19"/>
      <c r="Y119" s="27"/>
      <c r="Z119" s="99"/>
      <c r="AC119" s="4"/>
      <c r="AD119" s="4"/>
    </row>
    <row r="120" spans="1:30" ht="15.75" customHeight="1" x14ac:dyDescent="0.25">
      <c r="A120" s="53" t="s">
        <v>154</v>
      </c>
      <c r="B120" s="28" t="s">
        <v>155</v>
      </c>
      <c r="C120" s="29" t="s">
        <v>22</v>
      </c>
      <c r="D120" s="30" t="s">
        <v>26</v>
      </c>
      <c r="E120" s="30">
        <v>2</v>
      </c>
      <c r="F120" s="28">
        <v>202913</v>
      </c>
      <c r="G120" s="28" t="s">
        <v>156</v>
      </c>
      <c r="H120" s="30" t="s">
        <v>115</v>
      </c>
      <c r="I120" s="30">
        <v>19</v>
      </c>
      <c r="J120" s="30">
        <v>33</v>
      </c>
      <c r="K120" s="30" t="s">
        <v>36</v>
      </c>
      <c r="L120" s="30">
        <v>20724</v>
      </c>
      <c r="M120" s="31">
        <v>44830</v>
      </c>
      <c r="N120" s="30"/>
      <c r="O120" s="32">
        <v>45195</v>
      </c>
      <c r="P120" s="32">
        <v>45184</v>
      </c>
      <c r="Q120" s="33"/>
      <c r="R120" s="32">
        <f>O120+365</f>
        <v>45560</v>
      </c>
      <c r="S120" s="32">
        <f>R120-60</f>
        <v>45500</v>
      </c>
      <c r="T120" s="34">
        <v>45526</v>
      </c>
      <c r="U120" s="29"/>
      <c r="V120" s="32">
        <f>S120+365</f>
        <v>45865</v>
      </c>
      <c r="W120" s="32">
        <f t="shared" si="10"/>
        <v>45805</v>
      </c>
      <c r="X120" s="34">
        <v>45843</v>
      </c>
      <c r="Y120" s="35"/>
      <c r="Z120" s="95"/>
      <c r="AA120" s="4"/>
      <c r="AB120" s="4"/>
      <c r="AC120" s="4"/>
      <c r="AD120" s="4"/>
    </row>
    <row r="121" spans="1:30" ht="15.75" customHeight="1" x14ac:dyDescent="0.25">
      <c r="A121" s="54" t="s">
        <v>154</v>
      </c>
      <c r="B121" s="11" t="s">
        <v>155</v>
      </c>
      <c r="C121" s="12" t="s">
        <v>157</v>
      </c>
      <c r="D121" s="13" t="s">
        <v>19</v>
      </c>
      <c r="E121" s="13">
        <v>2</v>
      </c>
      <c r="F121" s="11">
        <v>174062</v>
      </c>
      <c r="G121" s="11" t="s">
        <v>158</v>
      </c>
      <c r="H121" s="13" t="s">
        <v>54</v>
      </c>
      <c r="I121" s="13">
        <v>38</v>
      </c>
      <c r="J121" s="13">
        <v>5</v>
      </c>
      <c r="K121" s="13" t="s">
        <v>20</v>
      </c>
      <c r="L121" s="13">
        <v>20724</v>
      </c>
      <c r="M121" s="14">
        <v>45504</v>
      </c>
      <c r="N121" s="13"/>
      <c r="O121" s="15"/>
      <c r="P121" s="15"/>
      <c r="Q121" s="18"/>
      <c r="R121" s="15"/>
      <c r="S121" s="15"/>
      <c r="T121" s="16"/>
      <c r="U121" s="12"/>
      <c r="V121" s="15">
        <f>M121+365</f>
        <v>45869</v>
      </c>
      <c r="W121" s="15">
        <f t="shared" si="10"/>
        <v>45809</v>
      </c>
      <c r="X121" s="12"/>
      <c r="Y121" s="17"/>
      <c r="Z121" s="95"/>
      <c r="AA121" s="4"/>
      <c r="AB121" s="4"/>
      <c r="AC121" s="4"/>
      <c r="AD121" s="4"/>
    </row>
    <row r="122" spans="1:30" ht="15.75" customHeight="1" x14ac:dyDescent="0.25">
      <c r="A122" s="74" t="s">
        <v>154</v>
      </c>
      <c r="B122" s="72" t="s">
        <v>193</v>
      </c>
      <c r="C122" s="72" t="s">
        <v>180</v>
      </c>
      <c r="D122" s="38" t="s">
        <v>19</v>
      </c>
      <c r="E122" s="38">
        <v>4</v>
      </c>
      <c r="F122" s="72">
        <v>102792</v>
      </c>
      <c r="G122" s="72" t="s">
        <v>194</v>
      </c>
      <c r="H122" s="38" t="s">
        <v>140</v>
      </c>
      <c r="I122" s="38">
        <v>19</v>
      </c>
      <c r="J122" s="38">
        <v>25</v>
      </c>
      <c r="K122" s="38" t="s">
        <v>20</v>
      </c>
      <c r="L122" s="38">
        <v>20724</v>
      </c>
      <c r="M122" s="88">
        <v>45595</v>
      </c>
      <c r="N122" s="72"/>
      <c r="O122" s="72"/>
      <c r="P122" s="72"/>
      <c r="Q122" s="72"/>
      <c r="R122" s="72"/>
      <c r="S122" s="72"/>
      <c r="T122" s="72"/>
      <c r="U122" s="72"/>
      <c r="V122" s="89">
        <f>M122+365</f>
        <v>45960</v>
      </c>
      <c r="W122" s="89">
        <f>V122-60</f>
        <v>45900</v>
      </c>
      <c r="X122" s="72"/>
      <c r="Y122" s="75"/>
      <c r="Z122"/>
    </row>
    <row r="123" spans="1:30" ht="15.75" customHeight="1" x14ac:dyDescent="0.25">
      <c r="A123" s="52" t="s">
        <v>154</v>
      </c>
      <c r="B123" s="33" t="s">
        <v>193</v>
      </c>
      <c r="C123" s="33" t="s">
        <v>243</v>
      </c>
      <c r="D123" s="30" t="s">
        <v>19</v>
      </c>
      <c r="E123" s="30">
        <v>4</v>
      </c>
      <c r="F123" s="33">
        <v>99631</v>
      </c>
      <c r="G123" s="33" t="s">
        <v>242</v>
      </c>
      <c r="H123" s="30" t="s">
        <v>33</v>
      </c>
      <c r="I123" s="30">
        <v>19</v>
      </c>
      <c r="J123" s="30">
        <v>25</v>
      </c>
      <c r="K123" s="30" t="s">
        <v>20</v>
      </c>
      <c r="L123" s="30">
        <v>20724</v>
      </c>
      <c r="M123" s="31">
        <v>45800</v>
      </c>
      <c r="N123" s="33"/>
      <c r="O123" s="33"/>
      <c r="P123" s="33"/>
      <c r="Q123" s="33"/>
      <c r="R123" s="33"/>
      <c r="S123" s="33"/>
      <c r="T123" s="33"/>
      <c r="U123" s="33"/>
      <c r="V123" s="32"/>
      <c r="W123" s="32"/>
      <c r="X123" s="33"/>
      <c r="Y123" s="93"/>
      <c r="Z123" s="119" t="s">
        <v>262</v>
      </c>
    </row>
    <row r="124" spans="1:30" ht="15.75" customHeight="1" x14ac:dyDescent="0.25">
      <c r="A124" s="52" t="s">
        <v>154</v>
      </c>
      <c r="B124" s="33" t="s">
        <v>193</v>
      </c>
      <c r="C124" s="33"/>
      <c r="D124" s="30" t="s">
        <v>19</v>
      </c>
      <c r="E124" s="30">
        <v>4</v>
      </c>
      <c r="F124" s="33">
        <v>99264</v>
      </c>
      <c r="G124" s="33" t="s">
        <v>244</v>
      </c>
      <c r="H124" s="30" t="s">
        <v>33</v>
      </c>
      <c r="I124" s="30">
        <v>38</v>
      </c>
      <c r="J124" s="30">
        <v>25</v>
      </c>
      <c r="K124" s="30" t="s">
        <v>20</v>
      </c>
      <c r="L124" s="30">
        <v>20724</v>
      </c>
      <c r="M124" s="31">
        <v>45800</v>
      </c>
      <c r="N124" s="33"/>
      <c r="O124" s="33"/>
      <c r="P124" s="33"/>
      <c r="Q124" s="33"/>
      <c r="R124" s="33"/>
      <c r="S124" s="33"/>
      <c r="T124" s="33"/>
      <c r="U124" s="33"/>
      <c r="V124" s="32"/>
      <c r="W124" s="32"/>
      <c r="X124" s="33"/>
      <c r="Y124" s="93"/>
      <c r="Z124" s="119" t="s">
        <v>262</v>
      </c>
    </row>
    <row r="125" spans="1:30" x14ac:dyDescent="0.25">
      <c r="A125" s="51" t="s">
        <v>154</v>
      </c>
      <c r="B125" s="29" t="s">
        <v>211</v>
      </c>
      <c r="C125" s="29"/>
      <c r="D125" s="30"/>
      <c r="E125" s="30">
        <v>4</v>
      </c>
      <c r="F125" s="29">
        <v>102360</v>
      </c>
      <c r="G125" s="29" t="s">
        <v>212</v>
      </c>
      <c r="H125" s="30" t="s">
        <v>140</v>
      </c>
      <c r="I125" s="30">
        <v>25</v>
      </c>
      <c r="J125" s="30">
        <v>25</v>
      </c>
      <c r="K125" s="30" t="s">
        <v>20</v>
      </c>
      <c r="L125" s="30">
        <v>20724</v>
      </c>
      <c r="M125" s="34">
        <v>45777</v>
      </c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35"/>
      <c r="Z125" s="103"/>
    </row>
    <row r="126" spans="1:30" ht="15.75" customHeight="1" x14ac:dyDescent="0.25">
      <c r="A126" s="58" t="s">
        <v>159</v>
      </c>
      <c r="B126" s="43" t="s">
        <v>162</v>
      </c>
      <c r="C126" s="44" t="s">
        <v>160</v>
      </c>
      <c r="D126" s="45" t="s">
        <v>19</v>
      </c>
      <c r="E126" s="45">
        <v>2</v>
      </c>
      <c r="F126" s="43">
        <v>137809</v>
      </c>
      <c r="G126" s="43" t="s">
        <v>161</v>
      </c>
      <c r="H126" s="45">
        <v>839</v>
      </c>
      <c r="I126" s="45">
        <v>12</v>
      </c>
      <c r="J126" s="45">
        <v>25</v>
      </c>
      <c r="K126" s="45" t="s">
        <v>20</v>
      </c>
      <c r="L126" s="45">
        <v>17349</v>
      </c>
      <c r="M126" s="46">
        <v>44762</v>
      </c>
      <c r="N126" s="46">
        <v>44763</v>
      </c>
      <c r="O126" s="47">
        <v>45127</v>
      </c>
      <c r="P126" s="48">
        <v>45184</v>
      </c>
      <c r="Q126" s="48">
        <v>45184</v>
      </c>
      <c r="R126" s="47">
        <f t="shared" ref="R126:R139" si="14">O126+365</f>
        <v>45492</v>
      </c>
      <c r="S126" s="47">
        <f t="shared" ref="S126:S139" si="15">R126-60</f>
        <v>45432</v>
      </c>
      <c r="T126" s="48">
        <v>45420</v>
      </c>
      <c r="U126" s="48">
        <v>45580</v>
      </c>
      <c r="V126" s="47">
        <f>S126+365</f>
        <v>45797</v>
      </c>
      <c r="W126" s="47">
        <f t="shared" si="10"/>
        <v>45737</v>
      </c>
      <c r="X126" s="48">
        <v>45713</v>
      </c>
      <c r="Y126" s="50">
        <v>45720</v>
      </c>
      <c r="Z126" s="102"/>
    </row>
    <row r="127" spans="1:30" ht="15.75" customHeight="1" x14ac:dyDescent="0.25">
      <c r="A127" s="58" t="s">
        <v>159</v>
      </c>
      <c r="B127" s="43" t="s">
        <v>162</v>
      </c>
      <c r="C127" s="44" t="s">
        <v>31</v>
      </c>
      <c r="D127" s="45" t="s">
        <v>19</v>
      </c>
      <c r="E127" s="45">
        <v>2</v>
      </c>
      <c r="F127" s="43">
        <v>176660</v>
      </c>
      <c r="G127" s="87" t="s">
        <v>163</v>
      </c>
      <c r="H127" s="45">
        <v>317</v>
      </c>
      <c r="I127" s="45">
        <v>19</v>
      </c>
      <c r="J127" s="45">
        <v>33</v>
      </c>
      <c r="K127" s="45" t="s">
        <v>20</v>
      </c>
      <c r="L127" s="45">
        <v>17349</v>
      </c>
      <c r="M127" s="46">
        <v>44138</v>
      </c>
      <c r="N127" s="46">
        <v>44159</v>
      </c>
      <c r="O127" s="47">
        <v>45135</v>
      </c>
      <c r="P127" s="48">
        <v>45184</v>
      </c>
      <c r="Q127" s="48">
        <v>45184</v>
      </c>
      <c r="R127" s="47">
        <f t="shared" si="14"/>
        <v>45500</v>
      </c>
      <c r="S127" s="47">
        <f t="shared" si="15"/>
        <v>45440</v>
      </c>
      <c r="T127" s="48">
        <v>45489</v>
      </c>
      <c r="U127" s="48">
        <v>45496</v>
      </c>
      <c r="V127" s="47">
        <f>S127+365</f>
        <v>45805</v>
      </c>
      <c r="W127" s="47">
        <f t="shared" si="10"/>
        <v>45745</v>
      </c>
      <c r="X127" s="48">
        <v>45734</v>
      </c>
      <c r="Y127" s="50">
        <v>45765</v>
      </c>
      <c r="Z127" s="102"/>
    </row>
    <row r="128" spans="1:30" ht="15.75" customHeight="1" x14ac:dyDescent="0.25">
      <c r="A128" s="58" t="s">
        <v>159</v>
      </c>
      <c r="B128" s="43" t="s">
        <v>162</v>
      </c>
      <c r="C128" s="44" t="s">
        <v>25</v>
      </c>
      <c r="D128" s="45" t="s">
        <v>19</v>
      </c>
      <c r="E128" s="45">
        <v>2</v>
      </c>
      <c r="F128" s="43">
        <v>180389</v>
      </c>
      <c r="G128" s="43" t="s">
        <v>164</v>
      </c>
      <c r="H128" s="45" t="s">
        <v>58</v>
      </c>
      <c r="I128" s="45">
        <v>9</v>
      </c>
      <c r="J128" s="45">
        <v>25</v>
      </c>
      <c r="K128" s="45" t="s">
        <v>20</v>
      </c>
      <c r="L128" s="45">
        <v>17349</v>
      </c>
      <c r="M128" s="46">
        <v>44208</v>
      </c>
      <c r="N128" s="46">
        <v>44216</v>
      </c>
      <c r="O128" s="32">
        <v>44959</v>
      </c>
      <c r="P128" s="32">
        <v>45075</v>
      </c>
      <c r="Q128" s="32">
        <v>45076</v>
      </c>
      <c r="R128" s="47">
        <f t="shared" si="14"/>
        <v>45324</v>
      </c>
      <c r="S128" s="47">
        <f t="shared" si="15"/>
        <v>45264</v>
      </c>
      <c r="T128" s="48">
        <v>45362</v>
      </c>
      <c r="U128" s="48">
        <v>45371</v>
      </c>
      <c r="V128" s="47">
        <f t="shared" ref="V128:V133" si="16">T128+365</f>
        <v>45727</v>
      </c>
      <c r="W128" s="47">
        <f t="shared" si="10"/>
        <v>45667</v>
      </c>
      <c r="X128" s="48">
        <v>45785</v>
      </c>
      <c r="Y128" s="50">
        <v>45786</v>
      </c>
      <c r="Z128" s="102"/>
    </row>
    <row r="129" spans="1:27" ht="15.75" customHeight="1" x14ac:dyDescent="0.25">
      <c r="A129" s="58" t="s">
        <v>159</v>
      </c>
      <c r="B129" s="43" t="s">
        <v>162</v>
      </c>
      <c r="C129" s="44" t="s">
        <v>66</v>
      </c>
      <c r="D129" s="45" t="s">
        <v>19</v>
      </c>
      <c r="E129" s="45">
        <v>2</v>
      </c>
      <c r="F129" s="43">
        <v>172994</v>
      </c>
      <c r="G129" s="43" t="s">
        <v>165</v>
      </c>
      <c r="H129" s="45">
        <v>8550</v>
      </c>
      <c r="I129" s="45">
        <v>19</v>
      </c>
      <c r="J129" s="45">
        <v>25</v>
      </c>
      <c r="K129" s="45" t="s">
        <v>20</v>
      </c>
      <c r="L129" s="45">
        <v>17349</v>
      </c>
      <c r="M129" s="46">
        <v>43865</v>
      </c>
      <c r="N129" s="46">
        <v>43886</v>
      </c>
      <c r="O129" s="47">
        <v>44960</v>
      </c>
      <c r="P129" s="47">
        <v>44952</v>
      </c>
      <c r="Q129" s="47">
        <v>44953</v>
      </c>
      <c r="R129" s="47">
        <f t="shared" si="14"/>
        <v>45325</v>
      </c>
      <c r="S129" s="47">
        <f t="shared" si="15"/>
        <v>45265</v>
      </c>
      <c r="T129" s="48">
        <v>45302</v>
      </c>
      <c r="U129" s="48">
        <v>45378</v>
      </c>
      <c r="V129" s="47">
        <f t="shared" si="16"/>
        <v>45667</v>
      </c>
      <c r="W129" s="47">
        <f t="shared" si="10"/>
        <v>45607</v>
      </c>
      <c r="X129" s="48">
        <v>45695</v>
      </c>
      <c r="Y129" s="50">
        <v>45699</v>
      </c>
      <c r="Z129" s="102"/>
    </row>
    <row r="130" spans="1:27" ht="15.75" customHeight="1" x14ac:dyDescent="0.25">
      <c r="A130" s="58" t="s">
        <v>159</v>
      </c>
      <c r="B130" s="43" t="s">
        <v>162</v>
      </c>
      <c r="C130" s="44" t="s">
        <v>22</v>
      </c>
      <c r="D130" s="45" t="s">
        <v>19</v>
      </c>
      <c r="E130" s="45">
        <v>2</v>
      </c>
      <c r="F130" s="43">
        <v>176641</v>
      </c>
      <c r="G130" s="43" t="s">
        <v>166</v>
      </c>
      <c r="H130" s="45">
        <v>8550</v>
      </c>
      <c r="I130" s="45">
        <v>19</v>
      </c>
      <c r="J130" s="45">
        <v>25</v>
      </c>
      <c r="K130" s="45" t="s">
        <v>60</v>
      </c>
      <c r="L130" s="45">
        <v>17349</v>
      </c>
      <c r="M130" s="46">
        <v>43865</v>
      </c>
      <c r="N130" s="46">
        <v>43886</v>
      </c>
      <c r="O130" s="47">
        <v>44960</v>
      </c>
      <c r="P130" s="47">
        <v>44952</v>
      </c>
      <c r="Q130" s="47">
        <v>44953</v>
      </c>
      <c r="R130" s="47">
        <f t="shared" si="14"/>
        <v>45325</v>
      </c>
      <c r="S130" s="47">
        <f t="shared" si="15"/>
        <v>45265</v>
      </c>
      <c r="T130" s="48">
        <v>45406</v>
      </c>
      <c r="U130" s="48">
        <v>45411</v>
      </c>
      <c r="V130" s="47">
        <f t="shared" si="16"/>
        <v>45771</v>
      </c>
      <c r="W130" s="47">
        <f t="shared" si="10"/>
        <v>45711</v>
      </c>
      <c r="X130" s="48">
        <v>45733</v>
      </c>
      <c r="Y130" s="50">
        <v>45765</v>
      </c>
      <c r="Z130" s="102"/>
    </row>
    <row r="131" spans="1:27" ht="15.75" customHeight="1" x14ac:dyDescent="0.25">
      <c r="A131" s="58" t="s">
        <v>159</v>
      </c>
      <c r="B131" s="43" t="s">
        <v>162</v>
      </c>
      <c r="C131" s="44" t="s">
        <v>167</v>
      </c>
      <c r="D131" s="45" t="s">
        <v>19</v>
      </c>
      <c r="E131" s="45">
        <v>2</v>
      </c>
      <c r="F131" s="43">
        <v>105407</v>
      </c>
      <c r="G131" s="43" t="s">
        <v>168</v>
      </c>
      <c r="H131" s="45">
        <v>8551</v>
      </c>
      <c r="I131" s="45">
        <v>19</v>
      </c>
      <c r="J131" s="45">
        <v>25</v>
      </c>
      <c r="K131" s="45" t="s">
        <v>20</v>
      </c>
      <c r="L131" s="45">
        <v>17349</v>
      </c>
      <c r="M131" s="46">
        <v>43865</v>
      </c>
      <c r="N131" s="46">
        <v>43886</v>
      </c>
      <c r="O131" s="47">
        <v>44960</v>
      </c>
      <c r="P131" s="47">
        <v>44952</v>
      </c>
      <c r="Q131" s="47">
        <v>45076</v>
      </c>
      <c r="R131" s="47">
        <f t="shared" si="14"/>
        <v>45325</v>
      </c>
      <c r="S131" s="47">
        <f t="shared" si="15"/>
        <v>45265</v>
      </c>
      <c r="T131" s="48">
        <v>45362</v>
      </c>
      <c r="U131" s="48">
        <v>45371</v>
      </c>
      <c r="V131" s="47">
        <f t="shared" si="16"/>
        <v>45727</v>
      </c>
      <c r="W131" s="47">
        <f t="shared" si="10"/>
        <v>45667</v>
      </c>
      <c r="X131" s="48">
        <v>45663</v>
      </c>
      <c r="Y131" s="50">
        <v>45763</v>
      </c>
      <c r="Z131" s="102"/>
    </row>
    <row r="132" spans="1:27" ht="15.75" customHeight="1" x14ac:dyDescent="0.25">
      <c r="A132" s="58" t="s">
        <v>159</v>
      </c>
      <c r="B132" s="43" t="s">
        <v>162</v>
      </c>
      <c r="C132" s="44" t="s">
        <v>56</v>
      </c>
      <c r="D132" s="45" t="s">
        <v>19</v>
      </c>
      <c r="E132" s="45">
        <v>2</v>
      </c>
      <c r="F132" s="43">
        <v>156361</v>
      </c>
      <c r="G132" s="43" t="s">
        <v>169</v>
      </c>
      <c r="H132" s="45" t="s">
        <v>58</v>
      </c>
      <c r="I132" s="45">
        <v>19</v>
      </c>
      <c r="J132" s="45">
        <v>25</v>
      </c>
      <c r="K132" s="45" t="s">
        <v>20</v>
      </c>
      <c r="L132" s="45">
        <v>17349</v>
      </c>
      <c r="M132" s="46">
        <v>43865</v>
      </c>
      <c r="N132" s="46">
        <v>43888</v>
      </c>
      <c r="O132" s="47">
        <v>44960</v>
      </c>
      <c r="P132" s="47">
        <v>44993</v>
      </c>
      <c r="Q132" s="47">
        <v>44994</v>
      </c>
      <c r="R132" s="47">
        <f t="shared" si="14"/>
        <v>45325</v>
      </c>
      <c r="S132" s="47">
        <f t="shared" si="15"/>
        <v>45265</v>
      </c>
      <c r="T132" s="48">
        <v>45362</v>
      </c>
      <c r="U132" s="44"/>
      <c r="V132" s="47">
        <f t="shared" si="16"/>
        <v>45727</v>
      </c>
      <c r="W132" s="47">
        <f t="shared" si="10"/>
        <v>45667</v>
      </c>
      <c r="X132" s="48">
        <v>45673</v>
      </c>
      <c r="Y132" s="50">
        <v>45677</v>
      </c>
      <c r="Z132" s="102"/>
    </row>
    <row r="133" spans="1:27" ht="15.75" customHeight="1" x14ac:dyDescent="0.25">
      <c r="A133" s="58" t="s">
        <v>159</v>
      </c>
      <c r="B133" s="43" t="s">
        <v>162</v>
      </c>
      <c r="C133" s="44" t="s">
        <v>66</v>
      </c>
      <c r="D133" s="45" t="s">
        <v>19</v>
      </c>
      <c r="E133" s="45">
        <v>2</v>
      </c>
      <c r="F133" s="43">
        <v>176644</v>
      </c>
      <c r="G133" s="43" t="s">
        <v>170</v>
      </c>
      <c r="H133" s="45">
        <v>8551</v>
      </c>
      <c r="I133" s="45">
        <v>9</v>
      </c>
      <c r="J133" s="45">
        <v>25</v>
      </c>
      <c r="K133" s="45" t="s">
        <v>20</v>
      </c>
      <c r="L133" s="45">
        <v>17349</v>
      </c>
      <c r="M133" s="46">
        <v>43865</v>
      </c>
      <c r="N133" s="46">
        <v>43886</v>
      </c>
      <c r="O133" s="47">
        <v>44960</v>
      </c>
      <c r="P133" s="47">
        <v>45075</v>
      </c>
      <c r="Q133" s="47">
        <v>45076</v>
      </c>
      <c r="R133" s="47">
        <f t="shared" si="14"/>
        <v>45325</v>
      </c>
      <c r="S133" s="47">
        <f t="shared" si="15"/>
        <v>45265</v>
      </c>
      <c r="T133" s="48">
        <v>45362</v>
      </c>
      <c r="U133" s="48"/>
      <c r="V133" s="47">
        <f t="shared" si="16"/>
        <v>45727</v>
      </c>
      <c r="W133" s="47">
        <f t="shared" si="10"/>
        <v>45667</v>
      </c>
      <c r="X133" s="48">
        <v>45695</v>
      </c>
      <c r="Y133" s="50">
        <v>45699</v>
      </c>
      <c r="Z133" s="102"/>
    </row>
    <row r="134" spans="1:27" ht="15.75" customHeight="1" x14ac:dyDescent="0.25">
      <c r="A134" s="58" t="s">
        <v>159</v>
      </c>
      <c r="B134" s="43" t="s">
        <v>162</v>
      </c>
      <c r="C134" s="44" t="s">
        <v>25</v>
      </c>
      <c r="D134" s="45" t="s">
        <v>19</v>
      </c>
      <c r="E134" s="45">
        <v>2</v>
      </c>
      <c r="F134" s="43">
        <v>99631</v>
      </c>
      <c r="G134" s="43" t="s">
        <v>171</v>
      </c>
      <c r="H134" s="45" t="s">
        <v>33</v>
      </c>
      <c r="I134" s="45">
        <v>19</v>
      </c>
      <c r="J134" s="45">
        <v>25</v>
      </c>
      <c r="K134" s="45" t="s">
        <v>20</v>
      </c>
      <c r="L134" s="45">
        <v>17349</v>
      </c>
      <c r="M134" s="46">
        <v>44071</v>
      </c>
      <c r="N134" s="46">
        <v>44146</v>
      </c>
      <c r="O134" s="47">
        <v>45086</v>
      </c>
      <c r="P134" s="47">
        <v>45086</v>
      </c>
      <c r="Q134" s="47">
        <v>45086</v>
      </c>
      <c r="R134" s="47">
        <f t="shared" si="14"/>
        <v>45451</v>
      </c>
      <c r="S134" s="47">
        <f t="shared" si="15"/>
        <v>45391</v>
      </c>
      <c r="T134" s="48">
        <v>45485</v>
      </c>
      <c r="U134" s="48">
        <v>45495</v>
      </c>
      <c r="V134" s="47">
        <f>S134+365</f>
        <v>45756</v>
      </c>
      <c r="W134" s="47">
        <f t="shared" si="10"/>
        <v>45696</v>
      </c>
      <c r="X134" s="48">
        <v>45709</v>
      </c>
      <c r="Y134" s="50">
        <v>45719</v>
      </c>
      <c r="Z134" s="102"/>
    </row>
    <row r="135" spans="1:27" ht="15.75" customHeight="1" x14ac:dyDescent="0.25">
      <c r="A135" s="58" t="s">
        <v>159</v>
      </c>
      <c r="B135" s="43" t="s">
        <v>162</v>
      </c>
      <c r="C135" s="44" t="s">
        <v>25</v>
      </c>
      <c r="D135" s="45" t="s">
        <v>19</v>
      </c>
      <c r="E135" s="45">
        <v>2</v>
      </c>
      <c r="F135" s="43">
        <v>157238</v>
      </c>
      <c r="G135" s="43" t="s">
        <v>172</v>
      </c>
      <c r="H135" s="45" t="s">
        <v>33</v>
      </c>
      <c r="I135" s="45">
        <v>9</v>
      </c>
      <c r="J135" s="45">
        <v>25</v>
      </c>
      <c r="K135" s="45" t="s">
        <v>20</v>
      </c>
      <c r="L135" s="45">
        <v>17349</v>
      </c>
      <c r="M135" s="46">
        <v>44071</v>
      </c>
      <c r="N135" s="46">
        <v>44146</v>
      </c>
      <c r="O135" s="47">
        <v>45086</v>
      </c>
      <c r="P135" s="47">
        <v>45086</v>
      </c>
      <c r="Q135" s="47">
        <v>45086</v>
      </c>
      <c r="R135" s="47">
        <f t="shared" si="14"/>
        <v>45451</v>
      </c>
      <c r="S135" s="47">
        <f t="shared" si="15"/>
        <v>45391</v>
      </c>
      <c r="T135" s="48">
        <v>45485</v>
      </c>
      <c r="U135" s="48">
        <v>45495</v>
      </c>
      <c r="V135" s="47">
        <f>S135+365</f>
        <v>45756</v>
      </c>
      <c r="W135" s="47">
        <f t="shared" si="10"/>
        <v>45696</v>
      </c>
      <c r="X135" s="48">
        <v>45709</v>
      </c>
      <c r="Y135" s="50">
        <v>45719</v>
      </c>
      <c r="Z135" s="102"/>
    </row>
    <row r="136" spans="1:27" ht="15.75" customHeight="1" x14ac:dyDescent="0.25">
      <c r="A136" s="58" t="s">
        <v>159</v>
      </c>
      <c r="B136" s="43" t="s">
        <v>162</v>
      </c>
      <c r="C136" s="44" t="s">
        <v>160</v>
      </c>
      <c r="D136" s="45" t="s">
        <v>19</v>
      </c>
      <c r="E136" s="45">
        <v>2</v>
      </c>
      <c r="F136" s="43">
        <v>177184</v>
      </c>
      <c r="G136" s="43" t="s">
        <v>173</v>
      </c>
      <c r="H136" s="45">
        <v>839</v>
      </c>
      <c r="I136" s="45">
        <v>9</v>
      </c>
      <c r="J136" s="45">
        <v>25</v>
      </c>
      <c r="K136" s="45" t="s">
        <v>20</v>
      </c>
      <c r="L136" s="45">
        <v>17349</v>
      </c>
      <c r="M136" s="46">
        <v>44693</v>
      </c>
      <c r="N136" s="46">
        <v>44694</v>
      </c>
      <c r="O136" s="47">
        <v>45058</v>
      </c>
      <c r="P136" s="48">
        <v>45075</v>
      </c>
      <c r="Q136" s="48">
        <v>45076</v>
      </c>
      <c r="R136" s="47">
        <f t="shared" si="14"/>
        <v>45423</v>
      </c>
      <c r="S136" s="47">
        <f t="shared" si="15"/>
        <v>45363</v>
      </c>
      <c r="T136" s="48">
        <v>45511</v>
      </c>
      <c r="U136" s="48">
        <v>45516</v>
      </c>
      <c r="V136" s="47">
        <f>S136+365</f>
        <v>45728</v>
      </c>
      <c r="W136" s="47">
        <f t="shared" si="10"/>
        <v>45668</v>
      </c>
      <c r="X136" s="48">
        <v>45695</v>
      </c>
      <c r="Y136" s="50">
        <v>45699</v>
      </c>
      <c r="Z136" s="102"/>
    </row>
    <row r="137" spans="1:27" ht="15.75" customHeight="1" x14ac:dyDescent="0.25">
      <c r="A137" s="55" t="s">
        <v>174</v>
      </c>
      <c r="B137" s="19" t="s">
        <v>175</v>
      </c>
      <c r="C137" s="6" t="s">
        <v>176</v>
      </c>
      <c r="D137" s="7" t="s">
        <v>19</v>
      </c>
      <c r="E137" s="7">
        <v>2</v>
      </c>
      <c r="F137" s="19">
        <v>176646</v>
      </c>
      <c r="G137" s="72" t="s">
        <v>228</v>
      </c>
      <c r="H137" s="7" t="s">
        <v>24</v>
      </c>
      <c r="I137" s="7">
        <v>25</v>
      </c>
      <c r="J137" s="7">
        <v>25</v>
      </c>
      <c r="K137" s="7" t="s">
        <v>20</v>
      </c>
      <c r="L137" s="7">
        <v>46412</v>
      </c>
      <c r="M137" s="8">
        <v>43892</v>
      </c>
      <c r="N137" s="8">
        <v>43892</v>
      </c>
      <c r="O137" s="20">
        <v>44968</v>
      </c>
      <c r="P137" s="20">
        <v>45075</v>
      </c>
      <c r="Q137" s="20">
        <v>45076</v>
      </c>
      <c r="R137" s="20">
        <f t="shared" si="14"/>
        <v>45333</v>
      </c>
      <c r="S137" s="20">
        <f t="shared" si="15"/>
        <v>45273</v>
      </c>
      <c r="T137" s="9">
        <v>45363</v>
      </c>
      <c r="U137" s="9">
        <v>45371</v>
      </c>
      <c r="V137" s="15">
        <f>T137+365</f>
        <v>45728</v>
      </c>
      <c r="W137" s="20">
        <f t="shared" si="10"/>
        <v>45668</v>
      </c>
      <c r="X137" s="9"/>
      <c r="Y137" s="21"/>
      <c r="Z137" s="97"/>
    </row>
    <row r="138" spans="1:27" ht="15.75" customHeight="1" x14ac:dyDescent="0.25">
      <c r="A138" s="58" t="s">
        <v>174</v>
      </c>
      <c r="B138" s="43" t="s">
        <v>175</v>
      </c>
      <c r="C138" s="44" t="s">
        <v>258</v>
      </c>
      <c r="D138" s="45" t="s">
        <v>19</v>
      </c>
      <c r="E138" s="45">
        <v>4</v>
      </c>
      <c r="F138" s="43">
        <v>176644</v>
      </c>
      <c r="G138" s="59" t="s">
        <v>259</v>
      </c>
      <c r="H138" s="45">
        <v>8551</v>
      </c>
      <c r="I138" s="45">
        <v>9</v>
      </c>
      <c r="J138" s="45">
        <v>25</v>
      </c>
      <c r="K138" s="45" t="s">
        <v>20</v>
      </c>
      <c r="L138" s="45">
        <v>46412</v>
      </c>
      <c r="M138" s="46">
        <v>45821</v>
      </c>
      <c r="N138" s="46">
        <v>45826</v>
      </c>
      <c r="O138" s="47"/>
      <c r="P138" s="47"/>
      <c r="Q138" s="47"/>
      <c r="R138" s="47"/>
      <c r="S138" s="47"/>
      <c r="T138" s="48"/>
      <c r="U138" s="48"/>
      <c r="V138" s="47"/>
      <c r="W138" s="47"/>
      <c r="X138" s="48"/>
      <c r="Y138" s="50"/>
      <c r="Z138" s="102" t="s">
        <v>262</v>
      </c>
      <c r="AA138" t="s">
        <v>260</v>
      </c>
    </row>
    <row r="139" spans="1:27" ht="15.75" customHeight="1" x14ac:dyDescent="0.25">
      <c r="A139" s="58" t="s">
        <v>174</v>
      </c>
      <c r="B139" s="43" t="s">
        <v>175</v>
      </c>
      <c r="C139" s="44" t="s">
        <v>176</v>
      </c>
      <c r="D139" s="45" t="s">
        <v>19</v>
      </c>
      <c r="E139" s="45">
        <v>2</v>
      </c>
      <c r="F139" s="43">
        <v>174352</v>
      </c>
      <c r="G139" s="43" t="s">
        <v>177</v>
      </c>
      <c r="H139" s="45" t="s">
        <v>47</v>
      </c>
      <c r="I139" s="45">
        <v>19</v>
      </c>
      <c r="J139" s="45">
        <v>15</v>
      </c>
      <c r="K139" s="45" t="s">
        <v>20</v>
      </c>
      <c r="L139" s="45">
        <v>46412</v>
      </c>
      <c r="M139" s="46">
        <v>44684</v>
      </c>
      <c r="N139" s="46">
        <v>44693</v>
      </c>
      <c r="O139" s="47">
        <v>45049</v>
      </c>
      <c r="P139" s="47">
        <v>45075</v>
      </c>
      <c r="Q139" s="47">
        <v>45076</v>
      </c>
      <c r="R139" s="47">
        <f t="shared" si="14"/>
        <v>45414</v>
      </c>
      <c r="S139" s="47">
        <f t="shared" si="15"/>
        <v>45354</v>
      </c>
      <c r="T139" s="48">
        <v>45463</v>
      </c>
      <c r="U139" s="48">
        <v>45513</v>
      </c>
      <c r="V139" s="47">
        <f>S139+365</f>
        <v>45719</v>
      </c>
      <c r="W139" s="47">
        <f t="shared" si="10"/>
        <v>45659</v>
      </c>
      <c r="X139" s="48">
        <v>45663</v>
      </c>
      <c r="Y139" s="50">
        <v>45680</v>
      </c>
    </row>
    <row r="140" spans="1:27" x14ac:dyDescent="0.25">
      <c r="A140" s="58" t="s">
        <v>174</v>
      </c>
      <c r="B140" s="44" t="s">
        <v>175</v>
      </c>
      <c r="C140" s="44" t="s">
        <v>237</v>
      </c>
      <c r="D140" s="45" t="s">
        <v>19</v>
      </c>
      <c r="E140" s="45">
        <v>2</v>
      </c>
      <c r="F140" s="44">
        <v>34005</v>
      </c>
      <c r="G140" s="44" t="s">
        <v>238</v>
      </c>
      <c r="H140" s="45">
        <v>8560</v>
      </c>
      <c r="I140" s="45">
        <v>9</v>
      </c>
      <c r="J140" s="45">
        <v>50</v>
      </c>
      <c r="K140" s="45" t="s">
        <v>20</v>
      </c>
      <c r="L140" s="45">
        <v>46412</v>
      </c>
      <c r="M140" s="48">
        <v>45784</v>
      </c>
      <c r="N140" s="46">
        <v>45785</v>
      </c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9"/>
      <c r="Z140" s="105"/>
      <c r="AA140" t="s">
        <v>257</v>
      </c>
    </row>
    <row r="141" spans="1:27" ht="15.75" customHeight="1" x14ac:dyDescent="0.25">
      <c r="A141" s="57" t="s">
        <v>178</v>
      </c>
      <c r="B141" s="12" t="s">
        <v>179</v>
      </c>
      <c r="C141" s="12" t="s">
        <v>180</v>
      </c>
      <c r="D141" s="13" t="s">
        <v>26</v>
      </c>
      <c r="E141" s="13">
        <v>2</v>
      </c>
      <c r="F141" s="12">
        <v>176660</v>
      </c>
      <c r="G141" s="12" t="s">
        <v>181</v>
      </c>
      <c r="H141" s="13">
        <v>317</v>
      </c>
      <c r="I141" s="13">
        <v>19</v>
      </c>
      <c r="J141" s="13">
        <v>33</v>
      </c>
      <c r="K141" s="13" t="s">
        <v>20</v>
      </c>
      <c r="L141" s="13">
        <v>31461</v>
      </c>
      <c r="M141" s="14">
        <v>45223</v>
      </c>
      <c r="N141" s="13"/>
      <c r="O141" s="13"/>
      <c r="P141" s="13"/>
      <c r="Q141" s="13"/>
      <c r="R141" s="14">
        <v>45528</v>
      </c>
      <c r="S141" s="14">
        <v>45589</v>
      </c>
      <c r="T141" s="16">
        <v>45526</v>
      </c>
      <c r="U141" s="13"/>
      <c r="V141" s="15">
        <f>T141+365</f>
        <v>45891</v>
      </c>
      <c r="W141" s="20">
        <f t="shared" si="10"/>
        <v>45831</v>
      </c>
      <c r="X141" s="16"/>
      <c r="Y141" s="23"/>
      <c r="Z141" s="100"/>
    </row>
    <row r="142" spans="1:27" ht="15.75" customHeight="1" x14ac:dyDescent="0.25">
      <c r="A142" s="53" t="s">
        <v>178</v>
      </c>
      <c r="B142" s="28" t="s">
        <v>179</v>
      </c>
      <c r="C142" s="29" t="s">
        <v>182</v>
      </c>
      <c r="D142" s="30" t="s">
        <v>26</v>
      </c>
      <c r="E142" s="30">
        <v>4</v>
      </c>
      <c r="F142" s="28">
        <v>155849</v>
      </c>
      <c r="G142" s="28" t="s">
        <v>183</v>
      </c>
      <c r="H142" s="30">
        <v>8571</v>
      </c>
      <c r="I142" s="30">
        <v>32</v>
      </c>
      <c r="J142" s="30">
        <v>7.5</v>
      </c>
      <c r="K142" s="30" t="s">
        <v>20</v>
      </c>
      <c r="L142" s="30">
        <v>31461</v>
      </c>
      <c r="M142" s="31">
        <v>45502</v>
      </c>
      <c r="N142" s="31"/>
      <c r="O142" s="32"/>
      <c r="P142" s="32"/>
      <c r="Q142" s="33"/>
      <c r="R142" s="32"/>
      <c r="S142" s="32"/>
      <c r="T142" s="29"/>
      <c r="U142" s="29"/>
      <c r="V142" s="32">
        <f>M142+365</f>
        <v>45867</v>
      </c>
      <c r="W142" s="32">
        <f t="shared" si="10"/>
        <v>45807</v>
      </c>
      <c r="X142" s="34">
        <v>45796</v>
      </c>
      <c r="Y142" s="35"/>
      <c r="Z142" s="103"/>
    </row>
    <row r="143" spans="1:27" ht="15.75" customHeight="1" x14ac:dyDescent="0.25">
      <c r="A143" s="54" t="s">
        <v>195</v>
      </c>
      <c r="B143" s="11" t="s">
        <v>196</v>
      </c>
      <c r="C143" s="6" t="s">
        <v>22</v>
      </c>
      <c r="D143" s="13" t="s">
        <v>26</v>
      </c>
      <c r="E143" s="13">
        <v>2</v>
      </c>
      <c r="F143" s="11">
        <v>156030</v>
      </c>
      <c r="G143" s="11">
        <v>10035139</v>
      </c>
      <c r="H143" s="13" t="s">
        <v>62</v>
      </c>
      <c r="I143" s="13">
        <v>19</v>
      </c>
      <c r="J143" s="13">
        <v>25</v>
      </c>
      <c r="K143" s="13" t="s">
        <v>20</v>
      </c>
      <c r="L143" s="13">
        <v>260156</v>
      </c>
      <c r="M143" s="14">
        <v>45589</v>
      </c>
      <c r="N143" s="14"/>
      <c r="O143" s="15"/>
      <c r="P143" s="15"/>
      <c r="Q143" s="18"/>
      <c r="R143" s="15"/>
      <c r="S143" s="15"/>
      <c r="T143" s="12"/>
      <c r="U143" s="12"/>
      <c r="V143" s="15">
        <f>M143+365</f>
        <v>45954</v>
      </c>
      <c r="W143" s="20">
        <f t="shared" si="10"/>
        <v>45894</v>
      </c>
      <c r="X143" s="12"/>
      <c r="Y143" s="17"/>
      <c r="Z143" s="95"/>
    </row>
    <row r="144" spans="1:27" ht="15.75" customHeight="1" x14ac:dyDescent="0.25">
      <c r="A144" s="53" t="s">
        <v>195</v>
      </c>
      <c r="B144" s="28" t="s">
        <v>196</v>
      </c>
      <c r="C144" s="29" t="s">
        <v>268</v>
      </c>
      <c r="D144" s="30" t="s">
        <v>26</v>
      </c>
      <c r="E144" s="30">
        <v>4</v>
      </c>
      <c r="F144" s="28">
        <v>215150</v>
      </c>
      <c r="G144" s="28">
        <v>10035750</v>
      </c>
      <c r="H144" s="30" t="s">
        <v>269</v>
      </c>
      <c r="I144" s="30">
        <v>10</v>
      </c>
      <c r="J144" s="30">
        <v>75</v>
      </c>
      <c r="K144" s="30" t="s">
        <v>36</v>
      </c>
      <c r="L144" s="30">
        <v>260156</v>
      </c>
      <c r="M144" s="31">
        <v>45862</v>
      </c>
      <c r="N144" s="31"/>
      <c r="O144" s="32"/>
      <c r="P144" s="32"/>
      <c r="Q144" s="33"/>
      <c r="R144" s="32"/>
      <c r="S144" s="32"/>
      <c r="T144" s="29"/>
      <c r="U144" s="29"/>
      <c r="V144" s="32"/>
      <c r="W144" s="32"/>
      <c r="X144" s="29"/>
      <c r="Y144" s="35"/>
      <c r="Z144" s="95"/>
    </row>
    <row r="145" spans="1:26" x14ac:dyDescent="0.25">
      <c r="A145" s="53" t="s">
        <v>208</v>
      </c>
      <c r="B145" s="28" t="s">
        <v>196</v>
      </c>
      <c r="C145" s="29" t="s">
        <v>22</v>
      </c>
      <c r="D145" s="30" t="s">
        <v>26</v>
      </c>
      <c r="E145" s="30">
        <v>4</v>
      </c>
      <c r="F145" s="28">
        <v>74164</v>
      </c>
      <c r="G145" s="28" t="s">
        <v>209</v>
      </c>
      <c r="H145" s="30" t="s">
        <v>117</v>
      </c>
      <c r="I145" s="30">
        <v>19</v>
      </c>
      <c r="J145" s="30">
        <v>5</v>
      </c>
      <c r="K145" s="30" t="s">
        <v>20</v>
      </c>
      <c r="L145" s="30">
        <v>44331</v>
      </c>
      <c r="M145" s="31">
        <v>45699</v>
      </c>
      <c r="N145" s="31"/>
      <c r="O145" s="32"/>
      <c r="P145" s="32"/>
      <c r="Q145" s="33"/>
      <c r="R145" s="32"/>
      <c r="S145" s="32"/>
      <c r="T145" s="29"/>
      <c r="U145" s="29"/>
      <c r="V145" s="32"/>
      <c r="W145" s="32"/>
      <c r="X145" s="29"/>
      <c r="Y145" s="35"/>
      <c r="Z145" s="103"/>
    </row>
    <row r="146" spans="1:26" x14ac:dyDescent="0.25">
      <c r="A146" s="29" t="s">
        <v>222</v>
      </c>
      <c r="B146" s="29" t="s">
        <v>274</v>
      </c>
      <c r="C146" s="29" t="s">
        <v>22</v>
      </c>
      <c r="D146" s="30" t="s">
        <v>26</v>
      </c>
      <c r="E146" s="30">
        <v>4</v>
      </c>
      <c r="F146" s="29">
        <v>197514</v>
      </c>
      <c r="G146" s="29" t="s">
        <v>272</v>
      </c>
      <c r="H146" s="30">
        <v>505</v>
      </c>
      <c r="I146" s="30">
        <v>19</v>
      </c>
      <c r="J146" s="30">
        <v>25</v>
      </c>
      <c r="K146" s="30" t="s">
        <v>77</v>
      </c>
      <c r="L146" s="30">
        <v>12417</v>
      </c>
      <c r="M146" s="34">
        <v>45874</v>
      </c>
      <c r="N146" s="29"/>
      <c r="R146" s="29"/>
      <c r="S146" s="29"/>
      <c r="T146" s="29"/>
      <c r="U146" s="29"/>
      <c r="V146" s="29"/>
      <c r="W146" s="29"/>
      <c r="X146" s="29"/>
      <c r="Y146" s="29"/>
      <c r="Z146" s="1"/>
    </row>
    <row r="147" spans="1:26" x14ac:dyDescent="0.25">
      <c r="A147" s="29" t="s">
        <v>222</v>
      </c>
      <c r="B147" s="29" t="s">
        <v>274</v>
      </c>
      <c r="C147" s="29" t="s">
        <v>22</v>
      </c>
      <c r="D147" s="30" t="s">
        <v>26</v>
      </c>
      <c r="E147" s="30">
        <v>4</v>
      </c>
      <c r="F147" s="29">
        <v>173540</v>
      </c>
      <c r="G147" s="29" t="s">
        <v>273</v>
      </c>
      <c r="H147" s="30">
        <v>512</v>
      </c>
      <c r="I147" s="30">
        <v>19</v>
      </c>
      <c r="J147" s="30">
        <v>25</v>
      </c>
      <c r="K147" s="30" t="s">
        <v>20</v>
      </c>
      <c r="L147" s="30">
        <v>14217</v>
      </c>
      <c r="M147" s="34">
        <v>45874</v>
      </c>
      <c r="N147" s="29"/>
      <c r="R147" s="29"/>
      <c r="S147" s="29"/>
      <c r="T147" s="29"/>
      <c r="U147" s="29"/>
      <c r="V147" s="29"/>
      <c r="W147" s="29"/>
      <c r="X147" s="29"/>
      <c r="Y147" s="29"/>
      <c r="Z147" s="1"/>
    </row>
    <row r="155" spans="1:26" x14ac:dyDescent="0.25">
      <c r="B155"/>
    </row>
  </sheetData>
  <autoFilter ref="A2:AD147" xr:uid="{758B90B7-AB1A-4E5B-A081-F96148B648F1}"/>
  <mergeCells count="16">
    <mergeCell ref="V1:Y1"/>
    <mergeCell ref="O1:Q1"/>
    <mergeCell ref="R1:U1"/>
    <mergeCell ref="A1:A2"/>
    <mergeCell ref="C1:C2"/>
    <mergeCell ref="F1:F2"/>
    <mergeCell ref="G1:G2"/>
    <mergeCell ref="H1:H2"/>
    <mergeCell ref="I1:I2"/>
    <mergeCell ref="J1:J2"/>
    <mergeCell ref="K1:K2"/>
    <mergeCell ref="L1:L2"/>
    <mergeCell ref="M1:N1"/>
    <mergeCell ref="B1:B2"/>
    <mergeCell ref="D1:D2"/>
    <mergeCell ref="E1:E2"/>
  </mergeCells>
  <phoneticPr fontId="5" type="noConversion"/>
  <pageMargins left="0.7" right="0.7" top="0.75" bottom="0.75" header="0.3" footer="0.3"/>
  <pageSetup orientation="portrait" r:id="rId1"/>
  <ignoredErrors>
    <ignoredError sqref="R32 R10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1DCF064A99D441887C557583945FE2" ma:contentTypeVersion="12" ma:contentTypeDescription="Crear nuevo documento." ma:contentTypeScope="" ma:versionID="e0cf3bad785d3e4e8c8ca95f94f524fd">
  <xsd:schema xmlns:xsd="http://www.w3.org/2001/XMLSchema" xmlns:xs="http://www.w3.org/2001/XMLSchema" xmlns:p="http://schemas.microsoft.com/office/2006/metadata/properties" xmlns:ns2="b65375f3-1c6a-4efc-a0ff-b5cb5b57e446" xmlns:ns3="31bae7fc-a932-48d2-a4fd-52f4a9d31701" targetNamespace="http://schemas.microsoft.com/office/2006/metadata/properties" ma:root="true" ma:fieldsID="69644cd19deaf28b4bc0a0b3d1b5bb5e" ns2:_="" ns3:_="">
    <xsd:import namespace="b65375f3-1c6a-4efc-a0ff-b5cb5b57e446"/>
    <xsd:import namespace="31bae7fc-a932-48d2-a4fd-52f4a9d317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375f3-1c6a-4efc-a0ff-b5cb5b57e4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4d3a5857-6af6-4703-b05b-a237cc2ed3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ae7fc-a932-48d2-a4fd-52f4a9d31701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f5f931b9-0e5f-48f3-a006-78b29223bd37}" ma:internalName="TaxCatchAll" ma:showField="CatchAllData" ma:web="31bae7fc-a932-48d2-a4fd-52f4a9d317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1bae7fc-a932-48d2-a4fd-52f4a9d31701" xsi:nil="true"/>
    <lcf76f155ced4ddcb4097134ff3c332f xmlns="b65375f3-1c6a-4efc-a0ff-b5cb5b57e44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D750D53-B12A-4DAB-858C-DD102229964F}"/>
</file>

<file path=customXml/itemProps2.xml><?xml version="1.0" encoding="utf-8"?>
<ds:datastoreItem xmlns:ds="http://schemas.openxmlformats.org/officeDocument/2006/customXml" ds:itemID="{A4448566-7888-4E1F-84FC-0358235317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085BB8-DFD3-4E6F-B77A-58E7F0942069}">
  <ds:schemaRefs>
    <ds:schemaRef ds:uri="http://schemas.microsoft.com/office/2006/metadata/properties"/>
    <ds:schemaRef ds:uri="http://schemas.microsoft.com/office/infopath/2007/PartnerControls"/>
    <ds:schemaRef ds:uri="31bae7fc-a932-48d2-a4fd-52f4a9d31701"/>
    <ds:schemaRef ds:uri="b65375f3-1c6a-4efc-a0ff-b5cb5b57e44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PPAPs 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Acosta</dc:creator>
  <cp:keywords/>
  <dc:description/>
  <cp:lastModifiedBy>Karen Acosta</cp:lastModifiedBy>
  <cp:revision/>
  <dcterms:created xsi:type="dcterms:W3CDTF">2023-11-29T21:23:22Z</dcterms:created>
  <dcterms:modified xsi:type="dcterms:W3CDTF">2025-08-29T19:28:41Z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0x010100151DCF064A99D441887C557583945FE2</vt:lpwstr>
  </property>
  <property fmtid="{D5CDD505-2E9C-101B-9397-08002B2CF9AE}" pid="3" name="Order">
    <vt:r8>11132600</vt:r8>
  </property>
  <property fmtid="{D5CDD505-2E9C-101B-9397-08002B2CF9AE}" pid="4" name="TriggerFlowInfo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MediaServiceImageTags">
    <vt:lpwstr/>
  </property>
</Properties>
</file>