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Pena\Desktop\"/>
    </mc:Choice>
  </mc:AlternateContent>
  <bookViews>
    <workbookView xWindow="0" yWindow="0" windowWidth="24000" windowHeight="9735" xr2:uid="{00000000-000D-0000-FFFF-FFFF00000000}"/>
  </bookViews>
  <sheets>
    <sheet name="Control" sheetId="1" r:id="rId1"/>
  </sheets>
  <calcPr calcId="171027"/>
</workbook>
</file>

<file path=xl/calcChain.xml><?xml version="1.0" encoding="utf-8"?>
<calcChain xmlns="http://schemas.openxmlformats.org/spreadsheetml/2006/main">
  <c r="F97" i="1" l="1"/>
  <c r="F98" i="1"/>
  <c r="F99" i="1"/>
  <c r="F100" i="1"/>
  <c r="F101" i="1"/>
  <c r="F96" i="1"/>
  <c r="E97" i="1"/>
  <c r="E98" i="1"/>
  <c r="E99" i="1"/>
  <c r="E100" i="1"/>
  <c r="E101" i="1"/>
  <c r="E96" i="1"/>
  <c r="C90" i="1"/>
  <c r="C89" i="1"/>
  <c r="C88" i="1"/>
  <c r="C87" i="1"/>
  <c r="C86" i="1"/>
  <c r="C85" i="1"/>
  <c r="J83" i="1"/>
  <c r="C82" i="1"/>
</calcChain>
</file>

<file path=xl/sharedStrings.xml><?xml version="1.0" encoding="utf-8"?>
<sst xmlns="http://schemas.openxmlformats.org/spreadsheetml/2006/main" count="240" uniqueCount="68">
  <si>
    <t>Observaciones</t>
  </si>
  <si>
    <t>Diferencia</t>
  </si>
  <si>
    <t>Hora Entrega</t>
  </si>
  <si>
    <t>Fecha Entregada</t>
  </si>
  <si>
    <t>Hora Acordada</t>
  </si>
  <si>
    <t>Fecha Acordada</t>
  </si>
  <si>
    <t>De</t>
  </si>
  <si>
    <t>Actividad</t>
  </si>
  <si>
    <t>CONTROL ASIGNACIONES</t>
  </si>
  <si>
    <t xml:space="preserve">Ciclo: </t>
  </si>
  <si>
    <t>Universidad Piloto de Colombia</t>
  </si>
  <si>
    <t>I</t>
  </si>
  <si>
    <t>Tiempo Estimado (minutos)</t>
  </si>
  <si>
    <t>Actividades asignadas</t>
  </si>
  <si>
    <t>Tiempo de actividades</t>
  </si>
  <si>
    <t>Lider de equipo</t>
  </si>
  <si>
    <t>Lider de Planeación</t>
  </si>
  <si>
    <t>Lider de Soporte</t>
  </si>
  <si>
    <t>Lider de Desarrollo</t>
  </si>
  <si>
    <t>Lider de Calidad</t>
  </si>
  <si>
    <t>Lider de Arquitectura</t>
  </si>
  <si>
    <t>Duracion Total</t>
  </si>
  <si>
    <t>PROYECTO:  RAPICOOP</t>
  </si>
  <si>
    <t>METFOR</t>
  </si>
  <si>
    <t xml:space="preserve">TAREA: </t>
  </si>
  <si>
    <t>Reunión definición del proceso de lanzamiento</t>
  </si>
  <si>
    <t>LE</t>
  </si>
  <si>
    <t>LA</t>
  </si>
  <si>
    <t>LC</t>
  </si>
  <si>
    <t>LP</t>
  </si>
  <si>
    <t>LD</t>
  </si>
  <si>
    <t>LS</t>
  </si>
  <si>
    <t>Elaboración de acta de reunión</t>
  </si>
  <si>
    <t>5 minutos antes</t>
  </si>
  <si>
    <t>Realizar planeación semanal de actividades</t>
  </si>
  <si>
    <t>Elaborar plantillas de documentos: script del proceso semanal, acta de reunión, planeación de actividades, acta de iniciación, estándares de documentos.</t>
  </si>
  <si>
    <t>10 minutos antes</t>
  </si>
  <si>
    <t>Conformación equipo (nombre, logo, integrantes)</t>
  </si>
  <si>
    <t>Asignación de roles</t>
  </si>
  <si>
    <t>Definición reglas de funcionamiento del equipo</t>
  </si>
  <si>
    <t>Definición mecánismos de  toma de decisiones y reglas de funcionamiento</t>
  </si>
  <si>
    <t>2 minutos antes</t>
  </si>
  <si>
    <t>Establecer horarios de dedicación al proyecto</t>
  </si>
  <si>
    <t>Definir objetivos y métricas de equipo</t>
  </si>
  <si>
    <t>4 minutos antes</t>
  </si>
  <si>
    <t>Definir objetivos y métricas de miembros de equipo</t>
  </si>
  <si>
    <t>Definir objetivos y métricas rol de líder de equipo</t>
  </si>
  <si>
    <t>Definir objetivos y métricas rol de líder de planeación</t>
  </si>
  <si>
    <t>7 minutos antes</t>
  </si>
  <si>
    <t>Definir objetivos y métricas rol de líder de calidad</t>
  </si>
  <si>
    <t>Definir objetivos y métricas rol de líder de  desarrollo</t>
  </si>
  <si>
    <t>Definir objetivos y métricas rol de líder de arquitectura</t>
  </si>
  <si>
    <t>Definir objetivos y métricas rol de líder de soporte</t>
  </si>
  <si>
    <t>Definición general del proyecto (objetivos, alcance, metas y restricciones)</t>
  </si>
  <si>
    <t>Revisión del documento acta de iniación</t>
  </si>
  <si>
    <t>Entrega de todos los documentos finales al líder de soporte</t>
  </si>
  <si>
    <t>Subida de todos los documentos y actualización página del grupo</t>
  </si>
  <si>
    <t>Hacer bitácoras de tiempos</t>
  </si>
  <si>
    <t>Consolidar bitácoras de tiempos</t>
  </si>
  <si>
    <t>1 minuto antes</t>
  </si>
  <si>
    <t>Actualizar planeación de actividades</t>
  </si>
  <si>
    <t>6 minutos antes</t>
  </si>
  <si>
    <t>Elaborar el Informe semanal</t>
  </si>
  <si>
    <t>Roles</t>
  </si>
  <si>
    <t>Lider de Equipo</t>
  </si>
  <si>
    <t>Tiempo Real</t>
  </si>
  <si>
    <t>Tiempo delta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</si>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</sst>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h:mm:ss;@"/>
    <numFmt numFmtId="165" formatCode="dd/mm/yyyy;@"/>
    <numFmt numFmtId="166" formatCode="_ [$€-2]\ * #,##0.00_ ;_ [$€-2]\ * \-#,##0.00_ ;_ [$€-2]\ * &quot;-&quot;??_ "/>
  </numFmts>
  <fonts count="10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68">
    <xf numFmtId="0" fontId="0" fillId="0" borderId="0" xfId="0"/>
    <xf numFmtId="0" fontId="0" fillId="3" borderId="0" xfId="0" applyFill="1"/>
    <xf numFmtId="0" fontId="5" fillId="3" borderId="7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5" fontId="0" fillId="3" borderId="0" xfId="0" applyNumberFormat="1" applyFill="1"/>
    <xf numFmtId="164" fontId="0" fillId="3" borderId="0" xfId="0" applyNumberFormat="1" applyFill="1"/>
    <xf numFmtId="1" fontId="0" fillId="3" borderId="0" xfId="0" applyNumberFormat="1" applyFill="1"/>
    <xf numFmtId="1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vertical="center" wrapText="1"/>
    </xf>
    <xf numFmtId="0" fontId="2" fillId="3" borderId="0" xfId="0" applyFont="1" applyFill="1"/>
    <xf numFmtId="165" fontId="1" fillId="3" borderId="1" xfId="0" applyNumberFormat="1" applyFont="1" applyFill="1" applyBorder="1"/>
    <xf numFmtId="0" fontId="0" fillId="3" borderId="1" xfId="0" applyNumberFormat="1" applyFill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4" fillId="2" borderId="24" xfId="0" applyNumberFormat="1" applyFont="1" applyFill="1" applyBorder="1" applyAlignment="1">
      <alignment horizontal="center" vertical="center" wrapText="1"/>
    </xf>
    <xf numFmtId="1" fontId="4" fillId="2" borderId="25" xfId="0" applyNumberFormat="1" applyFont="1" applyFill="1" applyBorder="1" applyAlignment="1">
      <alignment horizontal="center" vertical="center" wrapText="1"/>
    </xf>
    <xf numFmtId="1" fontId="4" fillId="2" borderId="26" xfId="0" applyNumberFormat="1" applyFont="1" applyFill="1" applyBorder="1" applyAlignment="1">
      <alignment horizontal="center" vertical="center" wrapText="1"/>
    </xf>
    <xf numFmtId="165" fontId="5" fillId="3" borderId="5" xfId="0" applyNumberFormat="1" applyFon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top" wrapText="1"/>
    </xf>
    <xf numFmtId="0" fontId="8" fillId="3" borderId="10" xfId="0" applyFont="1" applyFill="1" applyBorder="1" applyAlignment="1">
      <alignment horizontal="center" vertical="top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top" wrapText="1"/>
    </xf>
    <xf numFmtId="0" fontId="7" fillId="3" borderId="1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9" xfId="0" applyFont="1" applyFill="1" applyBorder="1" applyAlignment="1">
      <alignment horizontal="center" vertical="top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justify"/>
    </xf>
    <xf numFmtId="165" fontId="2" fillId="0" borderId="1" xfId="0" applyNumberFormat="1" applyFont="1" applyFill="1" applyBorder="1" applyAlignment="1">
      <alignment vertical="top" wrapText="1"/>
    </xf>
    <xf numFmtId="166" fontId="2" fillId="0" borderId="1" xfId="0" applyNumberFormat="1" applyFont="1" applyFill="1" applyBorder="1" applyAlignment="1">
      <alignment vertical="top" wrapText="1"/>
    </xf>
    <xf numFmtId="164" fontId="2" fillId="0" borderId="1" xfId="0" applyNumberFormat="1" applyFont="1" applyFill="1" applyBorder="1" applyAlignment="1">
      <alignment vertical="top" wrapText="1"/>
    </xf>
    <xf numFmtId="1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horizontal="right" vertical="top" wrapText="1"/>
    </xf>
    <xf numFmtId="1" fontId="2" fillId="0" borderId="1" xfId="0" applyNumberFormat="1" applyFont="1" applyFill="1" applyBorder="1" applyAlignment="1">
      <alignment horizontal="left" vertical="top" wrapText="1"/>
    </xf>
    <xf numFmtId="0" fontId="2" fillId="0" borderId="0" xfId="0" applyFont="1" applyFill="1"/>
    <xf numFmtId="165" fontId="0" fillId="0" borderId="1" xfId="0" applyNumberFormat="1" applyBorder="1"/>
    <xf numFmtId="164" fontId="0" fillId="0" borderId="1" xfId="0" applyNumberForma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2" fillId="0" borderId="1" xfId="0" applyFont="1" applyBorder="1"/>
    <xf numFmtId="165" fontId="0" fillId="0" borderId="0" xfId="0" applyNumberFormat="1"/>
    <xf numFmtId="164" fontId="0" fillId="0" borderId="0" xfId="0" applyNumberFormat="1"/>
    <xf numFmtId="165" fontId="1" fillId="0" borderId="1" xfId="0" applyNumberFormat="1" applyFont="1" applyBorder="1"/>
    <xf numFmtId="165" fontId="0" fillId="0" borderId="1" xfId="0" applyNumberFormat="1" applyBorder="1" applyAlignment="1">
      <alignment horizontal="center"/>
    </xf>
    <xf numFmtId="165" fontId="0" fillId="0" borderId="16" xfId="0" applyNumberFormat="1" applyBorder="1"/>
    <xf numFmtId="165" fontId="0" fillId="0" borderId="0" xfId="0" applyNumberFormat="1" applyBorder="1"/>
    <xf numFmtId="0" fontId="0" fillId="0" borderId="0" xfId="0" applyNumberFormat="1"/>
    <xf numFmtId="0" fontId="1" fillId="0" borderId="1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6" xfId="0" applyNumberFormat="1" applyBorder="1"/>
    <xf numFmtId="0" fontId="0" fillId="0" borderId="0" xfId="0" applyNumberFormat="1" applyBorder="1"/>
    <xf numFmtId="0" fontId="0" fillId="0" borderId="1" xfId="0" applyNumberFormat="1" applyBorder="1"/>
    <xf numFmtId="0" fontId="0" fillId="0" borderId="14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10" fontId="0" fillId="3" borderId="1" xfId="0" applyNumberFormat="1" applyFill="1" applyBorder="1"/>
  </cellXfs>
  <cellStyles count="2">
    <cellStyle name="Euro" xfId="1" xr:uid="{00000000-0005-0000-0000-000000000000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1419225</xdr:colOff>
      <xdr:row>0</xdr:row>
      <xdr:rowOff>28575</xdr:rowOff>
    </xdr:from>
    <xdr:ext cx="672465" cy="606425"/>
    <xdr:pic>
      <xdr:nvPicPr>
        <xdr:cNvPr id="2" name="Picture 2" descr="http://www.acofi.edu.co/wp-content/uploads/2013/10/UNIVERSIDAD-PILOTO-DE-COLOMB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8575"/>
          <a:ext cx="672465" cy="606425"/>
        </a:xfrm>
        <a:prstGeom prst="rect">
          <a:avLst/>
        </a:prstGeom>
        <a:noFill/>
        <a:extLst/>
      </xdr:spPr>
    </xdr:pic>
    <xdr:clientData/>
  </xdr:oneCellAnchor>
  <xdr:twoCellAnchor editAs="oneCell">
    <xdr:from>
      <xdr:col>10</xdr:col>
      <xdr:colOff>104775</xdr:colOff>
      <xdr:row>0</xdr:row>
      <xdr:rowOff>0</xdr:rowOff>
    </xdr:from>
    <xdr:to>
      <xdr:col>10</xdr:col>
      <xdr:colOff>657225</xdr:colOff>
      <xdr:row>2</xdr:row>
      <xdr:rowOff>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60" t="4974" r="13372" b="25398"/>
        <a:stretch/>
      </xdr:blipFill>
      <xdr:spPr bwMode="auto">
        <a:xfrm>
          <a:off x="11544300" y="0"/>
          <a:ext cx="552450" cy="666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B76" workbookViewId="0">
      <selection activeCell="F96" sqref="F96:F101"/>
    </sheetView>
  </sheetViews>
  <sheetFormatPr defaultColWidth="11.42578125" defaultRowHeight="12.75" x14ac:dyDescent="0.2"/>
  <cols>
    <col min="1" max="1" width="53.85546875" style="4" customWidth="1"/>
    <col min="2" max="2" width="24.42578125" style="4" customWidth="1"/>
    <col min="3" max="3" width="21" style="4" customWidth="1"/>
    <col min="4" max="4" width="15.140625" style="4" customWidth="1"/>
    <col min="5" max="5" width="17.85546875" style="4" customWidth="1"/>
    <col min="6" max="6" width="10.7109375" style="4" customWidth="1"/>
    <col min="7" max="7" width="10.7109375" style="5" customWidth="1"/>
    <col min="8" max="8" width="18.28515625" style="5" customWidth="1"/>
    <col min="9" max="9" width="22.5703125" style="6" customWidth="1"/>
    <col min="10" max="10" width="10.7109375" style="7" customWidth="1"/>
    <col min="11" max="11" width="23.5703125" style="7" customWidth="1"/>
    <col min="12" max="12" width="10.7109375" style="1" customWidth="1"/>
    <col min="13" max="16384" width="11.42578125" style="1"/>
  </cols>
  <sheetData>
    <row r="1" spans="1:11" ht="32.25" customHeight="1" x14ac:dyDescent="0.2">
      <c r="A1" s="20"/>
      <c r="B1" s="22" t="s">
        <v>8</v>
      </c>
      <c r="C1" s="22"/>
      <c r="D1" s="22"/>
      <c r="E1" s="22"/>
      <c r="F1" s="22"/>
      <c r="G1" s="22"/>
      <c r="H1" s="22"/>
      <c r="I1" s="22"/>
      <c r="J1" s="24"/>
      <c r="K1" s="25"/>
    </row>
    <row r="2" spans="1:11" ht="20.25" customHeight="1" x14ac:dyDescent="0.2">
      <c r="A2" s="21"/>
      <c r="B2" s="23"/>
      <c r="C2" s="23"/>
      <c r="D2" s="23"/>
      <c r="E2" s="23"/>
      <c r="F2" s="23"/>
      <c r="G2" s="23"/>
      <c r="H2" s="23"/>
      <c r="I2" s="23"/>
      <c r="J2" s="26"/>
      <c r="K2" s="27"/>
    </row>
    <row r="3" spans="1:11" ht="12.75" customHeight="1" x14ac:dyDescent="0.2">
      <c r="A3" s="28" t="s">
        <v>10</v>
      </c>
      <c r="B3" s="32" t="s">
        <v>22</v>
      </c>
      <c r="C3" s="33"/>
      <c r="D3" s="33"/>
      <c r="E3" s="34"/>
      <c r="F3" s="32" t="s">
        <v>24</v>
      </c>
      <c r="G3" s="33"/>
      <c r="H3" s="33"/>
      <c r="I3" s="34"/>
      <c r="J3" s="30" t="s">
        <v>23</v>
      </c>
      <c r="K3" s="31"/>
    </row>
    <row r="4" spans="1:11" ht="13.5" thickBot="1" x14ac:dyDescent="0.25">
      <c r="A4" s="29"/>
      <c r="B4" s="35"/>
      <c r="C4" s="36"/>
      <c r="D4" s="36"/>
      <c r="E4" s="37"/>
      <c r="F4" s="35"/>
      <c r="G4" s="36"/>
      <c r="H4" s="36"/>
      <c r="I4" s="37"/>
      <c r="J4" s="2" t="s">
        <v>9</v>
      </c>
      <c r="K4" s="3" t="s">
        <v>11</v>
      </c>
    </row>
    <row r="5" spans="1:11" ht="13.5" thickBot="1" x14ac:dyDescent="0.25"/>
    <row r="6" spans="1:11" ht="13.5" thickBot="1" x14ac:dyDescent="0.25">
      <c r="A6" s="17" t="s">
        <v>8</v>
      </c>
      <c r="B6" s="18"/>
      <c r="C6" s="18"/>
      <c r="D6" s="18"/>
      <c r="E6" s="18"/>
      <c r="F6" s="18"/>
      <c r="G6" s="18"/>
      <c r="H6" s="18"/>
      <c r="I6" s="18"/>
      <c r="J6" s="18"/>
      <c r="K6" s="19"/>
    </row>
    <row r="7" spans="1:11" s="8" customFormat="1" ht="36" customHeight="1" x14ac:dyDescent="0.2">
      <c r="A7" s="12" t="s">
        <v>7</v>
      </c>
      <c r="B7" s="12" t="s">
        <v>6</v>
      </c>
      <c r="C7" s="13" t="s">
        <v>12</v>
      </c>
      <c r="D7" s="12" t="s">
        <v>5</v>
      </c>
      <c r="E7" s="12" t="s">
        <v>4</v>
      </c>
      <c r="F7" s="12" t="s">
        <v>3</v>
      </c>
      <c r="G7" s="12" t="s">
        <v>2</v>
      </c>
      <c r="H7" s="12" t="s">
        <v>1</v>
      </c>
      <c r="I7" s="14" t="s">
        <v>0</v>
      </c>
      <c r="J7" s="15"/>
      <c r="K7" s="16"/>
    </row>
    <row r="8" spans="1:11" s="9" customFormat="1" ht="12" customHeight="1" x14ac:dyDescent="0.2">
      <c r="A8" s="38" t="s">
        <v>25</v>
      </c>
      <c r="B8" s="39" t="s">
        <v>26</v>
      </c>
      <c r="C8" s="40">
        <v>30</v>
      </c>
      <c r="D8" s="39">
        <v>43133</v>
      </c>
      <c r="E8" s="41">
        <v>0.6875</v>
      </c>
      <c r="F8" s="39">
        <v>43133</v>
      </c>
      <c r="G8" s="41">
        <v>0.6875</v>
      </c>
      <c r="H8" s="42">
        <v>0</v>
      </c>
      <c r="I8" s="43"/>
      <c r="J8" s="44"/>
      <c r="K8" s="45"/>
    </row>
    <row r="9" spans="1:11" s="9" customFormat="1" ht="12" customHeight="1" x14ac:dyDescent="0.2">
      <c r="A9" s="38" t="s">
        <v>25</v>
      </c>
      <c r="B9" s="39" t="s">
        <v>27</v>
      </c>
      <c r="C9" s="40">
        <v>30</v>
      </c>
      <c r="D9" s="39">
        <v>43133</v>
      </c>
      <c r="E9" s="41">
        <v>0.6875</v>
      </c>
      <c r="F9" s="39">
        <v>43133</v>
      </c>
      <c r="G9" s="41">
        <v>0.6875</v>
      </c>
      <c r="H9" s="42">
        <v>0</v>
      </c>
      <c r="I9" s="43"/>
      <c r="J9" s="44"/>
      <c r="K9" s="45"/>
    </row>
    <row r="10" spans="1:11" s="9" customFormat="1" ht="12" customHeight="1" x14ac:dyDescent="0.2">
      <c r="A10" s="38" t="s">
        <v>25</v>
      </c>
      <c r="B10" s="39" t="s">
        <v>28</v>
      </c>
      <c r="C10" s="40">
        <v>30</v>
      </c>
      <c r="D10" s="39">
        <v>43133</v>
      </c>
      <c r="E10" s="41">
        <v>0.6875</v>
      </c>
      <c r="F10" s="39">
        <v>43133</v>
      </c>
      <c r="G10" s="41">
        <v>0.6875</v>
      </c>
      <c r="H10" s="42">
        <v>0</v>
      </c>
      <c r="I10" s="43"/>
      <c r="J10" s="44"/>
      <c r="K10" s="45"/>
    </row>
    <row r="11" spans="1:11" s="9" customFormat="1" ht="12" x14ac:dyDescent="0.2">
      <c r="A11" s="38" t="s">
        <v>25</v>
      </c>
      <c r="B11" s="39" t="s">
        <v>29</v>
      </c>
      <c r="C11" s="40">
        <v>30</v>
      </c>
      <c r="D11" s="39">
        <v>43133</v>
      </c>
      <c r="E11" s="41">
        <v>0.6875</v>
      </c>
      <c r="F11" s="39">
        <v>43133</v>
      </c>
      <c r="G11" s="41">
        <v>0.6875</v>
      </c>
      <c r="H11" s="42">
        <v>0</v>
      </c>
      <c r="I11" s="43"/>
      <c r="J11" s="44"/>
      <c r="K11" s="45"/>
    </row>
    <row r="12" spans="1:11" s="9" customFormat="1" ht="12" customHeight="1" x14ac:dyDescent="0.2">
      <c r="A12" s="38" t="s">
        <v>25</v>
      </c>
      <c r="B12" s="39" t="s">
        <v>30</v>
      </c>
      <c r="C12" s="40">
        <v>30</v>
      </c>
      <c r="D12" s="39">
        <v>43133</v>
      </c>
      <c r="E12" s="41">
        <v>0.6875</v>
      </c>
      <c r="F12" s="39">
        <v>43133</v>
      </c>
      <c r="G12" s="41">
        <v>0.6875</v>
      </c>
      <c r="H12" s="42">
        <v>0</v>
      </c>
      <c r="I12" s="43"/>
      <c r="J12" s="44"/>
      <c r="K12" s="45"/>
    </row>
    <row r="13" spans="1:11" s="9" customFormat="1" ht="12.75" customHeight="1" x14ac:dyDescent="0.2">
      <c r="A13" s="38" t="s">
        <v>25</v>
      </c>
      <c r="B13" s="39" t="s">
        <v>31</v>
      </c>
      <c r="C13" s="40">
        <v>30</v>
      </c>
      <c r="D13" s="39">
        <v>43133</v>
      </c>
      <c r="E13" s="41">
        <v>0.6875</v>
      </c>
      <c r="F13" s="39">
        <v>43133</v>
      </c>
      <c r="G13" s="41">
        <v>0.6875</v>
      </c>
      <c r="H13" s="42">
        <v>0</v>
      </c>
      <c r="I13" s="43"/>
      <c r="J13" s="44"/>
      <c r="K13" s="45"/>
    </row>
    <row r="14" spans="1:11" s="9" customFormat="1" ht="12.75" customHeight="1" x14ac:dyDescent="0.2">
      <c r="A14" s="38" t="s">
        <v>32</v>
      </c>
      <c r="B14" s="39" t="s">
        <v>30</v>
      </c>
      <c r="C14" s="40">
        <v>60</v>
      </c>
      <c r="D14" s="39">
        <v>43137</v>
      </c>
      <c r="E14" s="41">
        <v>0.91666666666666663</v>
      </c>
      <c r="F14" s="39">
        <v>43137</v>
      </c>
      <c r="G14" s="41">
        <v>0.91319444444444453</v>
      </c>
      <c r="H14" s="42" t="s">
        <v>33</v>
      </c>
      <c r="I14" s="43"/>
      <c r="J14" s="44"/>
      <c r="K14" s="45"/>
    </row>
    <row r="15" spans="1:11" s="9" customFormat="1" ht="12" customHeight="1" x14ac:dyDescent="0.2">
      <c r="A15" s="46" t="s">
        <v>34</v>
      </c>
      <c r="B15" s="39" t="s">
        <v>29</v>
      </c>
      <c r="C15" s="40">
        <v>25</v>
      </c>
      <c r="D15" s="39">
        <v>43134</v>
      </c>
      <c r="E15" s="41">
        <v>0.79166666666666663</v>
      </c>
      <c r="F15" s="39">
        <v>43134</v>
      </c>
      <c r="G15" s="41">
        <v>0.79166666666666663</v>
      </c>
      <c r="H15" s="42">
        <v>0</v>
      </c>
      <c r="I15" s="43"/>
      <c r="J15" s="44"/>
      <c r="K15" s="45"/>
    </row>
    <row r="16" spans="1:11" ht="36" x14ac:dyDescent="0.2">
      <c r="A16" s="38" t="s">
        <v>35</v>
      </c>
      <c r="B16" s="39" t="s">
        <v>28</v>
      </c>
      <c r="C16" s="40">
        <v>60</v>
      </c>
      <c r="D16" s="39">
        <v>43137</v>
      </c>
      <c r="E16" s="41">
        <v>0.79166666666666663</v>
      </c>
      <c r="F16" s="39">
        <v>43137</v>
      </c>
      <c r="G16" s="41">
        <v>0.78472222222222221</v>
      </c>
      <c r="H16" s="42" t="s">
        <v>36</v>
      </c>
      <c r="I16" s="43"/>
      <c r="J16" s="44"/>
      <c r="K16" s="45"/>
    </row>
    <row r="17" spans="1:11" s="9" customFormat="1" ht="12" x14ac:dyDescent="0.2">
      <c r="A17" s="38" t="s">
        <v>37</v>
      </c>
      <c r="B17" s="39" t="s">
        <v>26</v>
      </c>
      <c r="C17" s="40">
        <v>40</v>
      </c>
      <c r="D17" s="39">
        <v>43137</v>
      </c>
      <c r="E17" s="41">
        <v>0.70833333333333337</v>
      </c>
      <c r="F17" s="39">
        <v>43137</v>
      </c>
      <c r="G17" s="41">
        <v>0.70833333333333337</v>
      </c>
      <c r="H17" s="42">
        <v>0</v>
      </c>
      <c r="I17" s="43"/>
      <c r="J17" s="44"/>
      <c r="K17" s="45"/>
    </row>
    <row r="18" spans="1:11" s="9" customFormat="1" ht="12.75" customHeight="1" x14ac:dyDescent="0.2">
      <c r="A18" s="38" t="s">
        <v>25</v>
      </c>
      <c r="B18" s="39" t="s">
        <v>31</v>
      </c>
      <c r="C18" s="40">
        <v>30</v>
      </c>
      <c r="D18" s="39">
        <v>43133</v>
      </c>
      <c r="E18" s="41">
        <v>0.6875</v>
      </c>
      <c r="F18" s="39">
        <v>43133</v>
      </c>
      <c r="G18" s="41">
        <v>0.6875</v>
      </c>
      <c r="H18" s="42">
        <v>0</v>
      </c>
      <c r="I18" s="43"/>
      <c r="J18" s="44"/>
      <c r="K18" s="45"/>
    </row>
    <row r="19" spans="1:11" s="9" customFormat="1" ht="12.75" customHeight="1" x14ac:dyDescent="0.2">
      <c r="A19" s="38" t="s">
        <v>38</v>
      </c>
      <c r="B19" s="39" t="s">
        <v>26</v>
      </c>
      <c r="C19" s="40">
        <v>27</v>
      </c>
      <c r="D19" s="39">
        <v>43133</v>
      </c>
      <c r="E19" s="41">
        <v>0.75694444444444453</v>
      </c>
      <c r="F19" s="39">
        <v>43133</v>
      </c>
      <c r="G19" s="41">
        <v>0.75694444444444453</v>
      </c>
      <c r="H19" s="42">
        <v>0</v>
      </c>
      <c r="I19" s="43"/>
      <c r="J19" s="44"/>
      <c r="K19" s="45"/>
    </row>
    <row r="20" spans="1:11" s="9" customFormat="1" ht="12.75" customHeight="1" x14ac:dyDescent="0.2">
      <c r="A20" s="38" t="s">
        <v>38</v>
      </c>
      <c r="B20" s="39" t="s">
        <v>29</v>
      </c>
      <c r="C20" s="40">
        <v>27</v>
      </c>
      <c r="D20" s="39">
        <v>43133</v>
      </c>
      <c r="E20" s="41">
        <v>0.75694444444444453</v>
      </c>
      <c r="F20" s="39">
        <v>43133</v>
      </c>
      <c r="G20" s="41">
        <v>0.75694444444444453</v>
      </c>
      <c r="H20" s="42">
        <v>0</v>
      </c>
      <c r="I20" s="43"/>
      <c r="J20" s="44"/>
      <c r="K20" s="45"/>
    </row>
    <row r="21" spans="1:11" s="9" customFormat="1" ht="12.75" customHeight="1" x14ac:dyDescent="0.2">
      <c r="A21" s="38" t="s">
        <v>38</v>
      </c>
      <c r="B21" s="39" t="s">
        <v>27</v>
      </c>
      <c r="C21" s="40">
        <v>27</v>
      </c>
      <c r="D21" s="39">
        <v>43133</v>
      </c>
      <c r="E21" s="41">
        <v>0.75694444444444453</v>
      </c>
      <c r="F21" s="39">
        <v>43133</v>
      </c>
      <c r="G21" s="41">
        <v>0.75694444444444453</v>
      </c>
      <c r="H21" s="42">
        <v>0</v>
      </c>
      <c r="I21" s="43"/>
      <c r="J21" s="44"/>
      <c r="K21" s="45"/>
    </row>
    <row r="22" spans="1:11" s="9" customFormat="1" ht="12" customHeight="1" x14ac:dyDescent="0.2">
      <c r="A22" s="38" t="s">
        <v>38</v>
      </c>
      <c r="B22" s="39" t="s">
        <v>28</v>
      </c>
      <c r="C22" s="40">
        <v>27</v>
      </c>
      <c r="D22" s="39">
        <v>43133</v>
      </c>
      <c r="E22" s="41">
        <v>0.75694444444444453</v>
      </c>
      <c r="F22" s="39">
        <v>43133</v>
      </c>
      <c r="G22" s="41">
        <v>0.75694444444444453</v>
      </c>
      <c r="H22" s="42">
        <v>0</v>
      </c>
      <c r="I22" s="43"/>
      <c r="J22" s="44"/>
      <c r="K22" s="45"/>
    </row>
    <row r="23" spans="1:11" s="9" customFormat="1" ht="12" customHeight="1" x14ac:dyDescent="0.2">
      <c r="A23" s="38" t="s">
        <v>38</v>
      </c>
      <c r="B23" s="39" t="s">
        <v>31</v>
      </c>
      <c r="C23" s="40">
        <v>27</v>
      </c>
      <c r="D23" s="39">
        <v>43133</v>
      </c>
      <c r="E23" s="41">
        <v>0.75694444444444453</v>
      </c>
      <c r="F23" s="39">
        <v>43133</v>
      </c>
      <c r="G23" s="41">
        <v>0.75694444444444453</v>
      </c>
      <c r="H23" s="42">
        <v>0</v>
      </c>
      <c r="I23" s="43"/>
      <c r="J23" s="44"/>
      <c r="K23" s="45"/>
    </row>
    <row r="24" spans="1:11" s="9" customFormat="1" ht="12" customHeight="1" x14ac:dyDescent="0.2">
      <c r="A24" s="38" t="s">
        <v>38</v>
      </c>
      <c r="B24" s="39" t="s">
        <v>30</v>
      </c>
      <c r="C24" s="40">
        <v>27</v>
      </c>
      <c r="D24" s="39">
        <v>43133</v>
      </c>
      <c r="E24" s="41">
        <v>0.75694444444444453</v>
      </c>
      <c r="F24" s="39">
        <v>43133</v>
      </c>
      <c r="G24" s="41">
        <v>0.75694444444444453</v>
      </c>
      <c r="H24" s="42">
        <v>0</v>
      </c>
      <c r="I24" s="43"/>
      <c r="J24" s="44"/>
      <c r="K24" s="45"/>
    </row>
    <row r="25" spans="1:11" s="9" customFormat="1" ht="12" customHeight="1" x14ac:dyDescent="0.2">
      <c r="A25" s="38" t="s">
        <v>39</v>
      </c>
      <c r="B25" s="39" t="s">
        <v>26</v>
      </c>
      <c r="C25" s="40">
        <v>28</v>
      </c>
      <c r="D25" s="39">
        <v>43137</v>
      </c>
      <c r="E25" s="41">
        <v>0.75</v>
      </c>
      <c r="F25" s="39">
        <v>43137</v>
      </c>
      <c r="G25" s="41">
        <v>0.75</v>
      </c>
      <c r="H25" s="42">
        <v>0</v>
      </c>
      <c r="I25" s="43"/>
      <c r="J25" s="44"/>
      <c r="K25" s="45"/>
    </row>
    <row r="26" spans="1:11" s="9" customFormat="1" ht="12" customHeight="1" x14ac:dyDescent="0.2">
      <c r="A26" s="38" t="s">
        <v>39</v>
      </c>
      <c r="B26" s="39" t="s">
        <v>29</v>
      </c>
      <c r="C26" s="40">
        <v>28</v>
      </c>
      <c r="D26" s="39">
        <v>43137</v>
      </c>
      <c r="E26" s="41">
        <v>0.75</v>
      </c>
      <c r="F26" s="39">
        <v>43137</v>
      </c>
      <c r="G26" s="41">
        <v>0.75</v>
      </c>
      <c r="H26" s="42">
        <v>0</v>
      </c>
      <c r="I26" s="43"/>
      <c r="J26" s="44"/>
      <c r="K26" s="45"/>
    </row>
    <row r="27" spans="1:11" s="9" customFormat="1" ht="12" customHeight="1" x14ac:dyDescent="0.2">
      <c r="A27" s="38" t="s">
        <v>39</v>
      </c>
      <c r="B27" s="39" t="s">
        <v>27</v>
      </c>
      <c r="C27" s="40">
        <v>28</v>
      </c>
      <c r="D27" s="39">
        <v>43137</v>
      </c>
      <c r="E27" s="41">
        <v>0.75</v>
      </c>
      <c r="F27" s="39">
        <v>43137</v>
      </c>
      <c r="G27" s="41">
        <v>0.75</v>
      </c>
      <c r="H27" s="42">
        <v>0</v>
      </c>
      <c r="I27" s="43"/>
      <c r="J27" s="44"/>
      <c r="K27" s="45"/>
    </row>
    <row r="28" spans="1:11" s="9" customFormat="1" ht="12" customHeight="1" x14ac:dyDescent="0.2">
      <c r="A28" s="38" t="s">
        <v>39</v>
      </c>
      <c r="B28" s="39" t="s">
        <v>28</v>
      </c>
      <c r="C28" s="40">
        <v>28</v>
      </c>
      <c r="D28" s="39">
        <v>43137</v>
      </c>
      <c r="E28" s="41">
        <v>0.75</v>
      </c>
      <c r="F28" s="39">
        <v>43137</v>
      </c>
      <c r="G28" s="41">
        <v>0.75</v>
      </c>
      <c r="H28" s="42">
        <v>0</v>
      </c>
      <c r="I28" s="43"/>
      <c r="J28" s="44"/>
      <c r="K28" s="45"/>
    </row>
    <row r="29" spans="1:11" s="9" customFormat="1" ht="12" customHeight="1" x14ac:dyDescent="0.2">
      <c r="A29" s="38" t="s">
        <v>39</v>
      </c>
      <c r="B29" s="39" t="s">
        <v>30</v>
      </c>
      <c r="C29" s="40">
        <v>28</v>
      </c>
      <c r="D29" s="39">
        <v>43137</v>
      </c>
      <c r="E29" s="41">
        <v>0.75</v>
      </c>
      <c r="F29" s="39">
        <v>43137</v>
      </c>
      <c r="G29" s="41">
        <v>0.75</v>
      </c>
      <c r="H29" s="42">
        <v>0</v>
      </c>
      <c r="I29" s="43"/>
      <c r="J29" s="44"/>
      <c r="K29" s="45"/>
    </row>
    <row r="30" spans="1:11" s="9" customFormat="1" ht="12" customHeight="1" x14ac:dyDescent="0.2">
      <c r="A30" s="38" t="s">
        <v>39</v>
      </c>
      <c r="B30" s="39" t="s">
        <v>31</v>
      </c>
      <c r="C30" s="40">
        <v>28</v>
      </c>
      <c r="D30" s="39">
        <v>43137</v>
      </c>
      <c r="E30" s="41">
        <v>0.75</v>
      </c>
      <c r="F30" s="39">
        <v>43137</v>
      </c>
      <c r="G30" s="41">
        <v>0.75</v>
      </c>
      <c r="H30" s="42">
        <v>0</v>
      </c>
      <c r="I30" s="43"/>
      <c r="J30" s="44"/>
      <c r="K30" s="45"/>
    </row>
    <row r="31" spans="1:11" s="9" customFormat="1" ht="12" customHeight="1" x14ac:dyDescent="0.2">
      <c r="A31" s="38" t="s">
        <v>40</v>
      </c>
      <c r="B31" s="39" t="s">
        <v>26</v>
      </c>
      <c r="C31" s="40">
        <v>30</v>
      </c>
      <c r="D31" s="39">
        <v>43137</v>
      </c>
      <c r="E31" s="41">
        <v>0.72916666666666663</v>
      </c>
      <c r="F31" s="39">
        <v>43137</v>
      </c>
      <c r="G31" s="41">
        <v>0.72777777777777775</v>
      </c>
      <c r="H31" s="42" t="s">
        <v>41</v>
      </c>
      <c r="I31" s="43"/>
      <c r="J31" s="44"/>
      <c r="K31" s="45"/>
    </row>
    <row r="32" spans="1:11" s="9" customFormat="1" ht="12" customHeight="1" x14ac:dyDescent="0.2">
      <c r="A32" s="38" t="s">
        <v>40</v>
      </c>
      <c r="B32" s="39" t="s">
        <v>29</v>
      </c>
      <c r="C32" s="40">
        <v>30</v>
      </c>
      <c r="D32" s="39">
        <v>43137</v>
      </c>
      <c r="E32" s="41">
        <v>0.72916666666666663</v>
      </c>
      <c r="F32" s="39">
        <v>43137</v>
      </c>
      <c r="G32" s="41">
        <v>0.72777777777777775</v>
      </c>
      <c r="H32" s="42" t="s">
        <v>41</v>
      </c>
      <c r="I32" s="43"/>
      <c r="J32" s="44"/>
      <c r="K32" s="45"/>
    </row>
    <row r="33" spans="1:11" s="9" customFormat="1" ht="12" customHeight="1" x14ac:dyDescent="0.2">
      <c r="A33" s="38" t="s">
        <v>40</v>
      </c>
      <c r="B33" s="39" t="s">
        <v>31</v>
      </c>
      <c r="C33" s="40">
        <v>30</v>
      </c>
      <c r="D33" s="39">
        <v>43137</v>
      </c>
      <c r="E33" s="41">
        <v>0.72916666666666663</v>
      </c>
      <c r="F33" s="39">
        <v>43137</v>
      </c>
      <c r="G33" s="41">
        <v>0.72777777777777775</v>
      </c>
      <c r="H33" s="42" t="s">
        <v>41</v>
      </c>
      <c r="I33" s="43"/>
      <c r="J33" s="44"/>
      <c r="K33" s="45"/>
    </row>
    <row r="34" spans="1:11" s="9" customFormat="1" ht="12.75" customHeight="1" x14ac:dyDescent="0.2">
      <c r="A34" s="38" t="s">
        <v>40</v>
      </c>
      <c r="B34" s="39" t="s">
        <v>30</v>
      </c>
      <c r="C34" s="40">
        <v>30</v>
      </c>
      <c r="D34" s="39">
        <v>43137</v>
      </c>
      <c r="E34" s="41">
        <v>0.72916666666666663</v>
      </c>
      <c r="F34" s="39">
        <v>43137</v>
      </c>
      <c r="G34" s="41">
        <v>0.72777777777777775</v>
      </c>
      <c r="H34" s="42" t="s">
        <v>41</v>
      </c>
      <c r="I34" s="43"/>
      <c r="J34" s="44"/>
      <c r="K34" s="45"/>
    </row>
    <row r="35" spans="1:11" ht="14.25" customHeight="1" x14ac:dyDescent="0.2">
      <c r="A35" s="38" t="s">
        <v>40</v>
      </c>
      <c r="B35" s="39" t="s">
        <v>27</v>
      </c>
      <c r="C35" s="40">
        <v>30</v>
      </c>
      <c r="D35" s="39">
        <v>43137</v>
      </c>
      <c r="E35" s="41">
        <v>0.72916666666666663</v>
      </c>
      <c r="F35" s="39">
        <v>43137</v>
      </c>
      <c r="G35" s="41">
        <v>0.72777777777777775</v>
      </c>
      <c r="H35" s="42" t="s">
        <v>41</v>
      </c>
      <c r="I35" s="43"/>
      <c r="J35" s="44"/>
      <c r="K35" s="45"/>
    </row>
    <row r="36" spans="1:11" ht="18.75" customHeight="1" x14ac:dyDescent="0.2">
      <c r="A36" s="38" t="s">
        <v>40</v>
      </c>
      <c r="B36" s="39" t="s">
        <v>28</v>
      </c>
      <c r="C36" s="40">
        <v>30</v>
      </c>
      <c r="D36" s="39">
        <v>43137</v>
      </c>
      <c r="E36" s="41">
        <v>0.72916666666666663</v>
      </c>
      <c r="F36" s="39">
        <v>43137</v>
      </c>
      <c r="G36" s="41">
        <v>0.72777777777777775</v>
      </c>
      <c r="H36" s="42" t="s">
        <v>41</v>
      </c>
      <c r="I36" s="43"/>
      <c r="J36" s="44"/>
      <c r="K36" s="45"/>
    </row>
    <row r="37" spans="1:11" x14ac:dyDescent="0.2">
      <c r="A37" s="38" t="s">
        <v>42</v>
      </c>
      <c r="B37" s="39" t="s">
        <v>26</v>
      </c>
      <c r="C37" s="40">
        <v>31</v>
      </c>
      <c r="D37" s="39">
        <v>43136</v>
      </c>
      <c r="E37" s="41">
        <v>0.67361111111111116</v>
      </c>
      <c r="F37" s="47">
        <v>43136</v>
      </c>
      <c r="G37" s="48">
        <v>0.67013888888888884</v>
      </c>
      <c r="H37" s="48" t="s">
        <v>33</v>
      </c>
      <c r="I37" s="49"/>
      <c r="J37" s="50"/>
      <c r="K37" s="51"/>
    </row>
    <row r="38" spans="1:11" x14ac:dyDescent="0.2">
      <c r="A38" s="38" t="s">
        <v>42</v>
      </c>
      <c r="B38" s="39" t="s">
        <v>29</v>
      </c>
      <c r="C38" s="40">
        <v>31</v>
      </c>
      <c r="D38" s="39">
        <v>43136</v>
      </c>
      <c r="E38" s="41">
        <v>0.67361111111111116</v>
      </c>
      <c r="F38" s="47">
        <v>43136</v>
      </c>
      <c r="G38" s="48">
        <v>0.67013888888888884</v>
      </c>
      <c r="H38" s="48" t="s">
        <v>33</v>
      </c>
      <c r="I38" s="49"/>
      <c r="J38" s="50"/>
      <c r="K38" s="51"/>
    </row>
    <row r="39" spans="1:11" x14ac:dyDescent="0.2">
      <c r="A39" s="38" t="s">
        <v>42</v>
      </c>
      <c r="B39" s="39" t="s">
        <v>31</v>
      </c>
      <c r="C39" s="40">
        <v>31</v>
      </c>
      <c r="D39" s="39">
        <v>43136</v>
      </c>
      <c r="E39" s="41">
        <v>0.67361111111111116</v>
      </c>
      <c r="F39" s="47">
        <v>43136</v>
      </c>
      <c r="G39" s="48">
        <v>0.67013888888888884</v>
      </c>
      <c r="H39" s="48" t="s">
        <v>33</v>
      </c>
      <c r="I39" s="49"/>
      <c r="J39" s="50"/>
      <c r="K39" s="51"/>
    </row>
    <row r="40" spans="1:11" x14ac:dyDescent="0.2">
      <c r="A40" s="38" t="s">
        <v>42</v>
      </c>
      <c r="B40" s="39" t="s">
        <v>27</v>
      </c>
      <c r="C40" s="40">
        <v>31</v>
      </c>
      <c r="D40" s="39">
        <v>43136</v>
      </c>
      <c r="E40" s="41">
        <v>0.67361111111111116</v>
      </c>
      <c r="F40" s="47">
        <v>43136</v>
      </c>
      <c r="G40" s="48">
        <v>0.67013888888888884</v>
      </c>
      <c r="H40" s="48" t="s">
        <v>33</v>
      </c>
      <c r="I40" s="49"/>
      <c r="J40" s="50"/>
      <c r="K40" s="51"/>
    </row>
    <row r="41" spans="1:11" x14ac:dyDescent="0.2">
      <c r="A41" s="38" t="s">
        <v>42</v>
      </c>
      <c r="B41" s="39" t="s">
        <v>30</v>
      </c>
      <c r="C41" s="40">
        <v>31</v>
      </c>
      <c r="D41" s="39">
        <v>43136</v>
      </c>
      <c r="E41" s="41">
        <v>0.67361111111111116</v>
      </c>
      <c r="F41" s="47">
        <v>43136</v>
      </c>
      <c r="G41" s="48">
        <v>0.67013888888888884</v>
      </c>
      <c r="H41" s="48" t="s">
        <v>33</v>
      </c>
      <c r="I41" s="49"/>
      <c r="J41" s="50"/>
      <c r="K41" s="51"/>
    </row>
    <row r="42" spans="1:11" x14ac:dyDescent="0.2">
      <c r="A42" s="38" t="s">
        <v>42</v>
      </c>
      <c r="B42" s="39" t="s">
        <v>28</v>
      </c>
      <c r="C42" s="40">
        <v>31</v>
      </c>
      <c r="D42" s="39">
        <v>43136</v>
      </c>
      <c r="E42" s="41">
        <v>0.67361111111111116</v>
      </c>
      <c r="F42" s="47">
        <v>43136</v>
      </c>
      <c r="G42" s="48">
        <v>0.67013888888888884</v>
      </c>
      <c r="H42" s="48" t="s">
        <v>33</v>
      </c>
      <c r="I42" s="49"/>
      <c r="J42" s="50"/>
      <c r="K42" s="51"/>
    </row>
    <row r="43" spans="1:11" x14ac:dyDescent="0.2">
      <c r="A43" s="38" t="s">
        <v>43</v>
      </c>
      <c r="B43" s="39" t="s">
        <v>26</v>
      </c>
      <c r="C43" s="40">
        <v>23</v>
      </c>
      <c r="D43" s="39">
        <v>43137</v>
      </c>
      <c r="E43" s="41">
        <v>0.79861111111111116</v>
      </c>
      <c r="F43" s="39">
        <v>43137</v>
      </c>
      <c r="G43" s="41">
        <v>0.79583333333333339</v>
      </c>
      <c r="H43" s="42" t="s">
        <v>44</v>
      </c>
      <c r="I43" s="43"/>
      <c r="J43" s="44"/>
      <c r="K43" s="45"/>
    </row>
    <row r="44" spans="1:11" x14ac:dyDescent="0.2">
      <c r="A44" s="38" t="s">
        <v>43</v>
      </c>
      <c r="B44" s="39" t="s">
        <v>29</v>
      </c>
      <c r="C44" s="40">
        <v>23</v>
      </c>
      <c r="D44" s="39">
        <v>43137</v>
      </c>
      <c r="E44" s="41">
        <v>0.79861111111111116</v>
      </c>
      <c r="F44" s="39">
        <v>43137</v>
      </c>
      <c r="G44" s="41">
        <v>0.79583333333333339</v>
      </c>
      <c r="H44" s="42" t="s">
        <v>44</v>
      </c>
      <c r="I44" s="43"/>
      <c r="J44" s="44"/>
      <c r="K44" s="45"/>
    </row>
    <row r="45" spans="1:11" x14ac:dyDescent="0.2">
      <c r="A45" s="38" t="s">
        <v>43</v>
      </c>
      <c r="B45" s="39" t="s">
        <v>27</v>
      </c>
      <c r="C45" s="40">
        <v>23</v>
      </c>
      <c r="D45" s="39">
        <v>43137</v>
      </c>
      <c r="E45" s="41">
        <v>0.79861111111111116</v>
      </c>
      <c r="F45" s="39">
        <v>43137</v>
      </c>
      <c r="G45" s="41">
        <v>0.79583333333333339</v>
      </c>
      <c r="H45" s="42" t="s">
        <v>44</v>
      </c>
      <c r="I45" s="43"/>
      <c r="J45" s="44"/>
      <c r="K45" s="45"/>
    </row>
    <row r="46" spans="1:11" x14ac:dyDescent="0.2">
      <c r="A46" s="38" t="s">
        <v>43</v>
      </c>
      <c r="B46" s="39" t="s">
        <v>28</v>
      </c>
      <c r="C46" s="40">
        <v>23</v>
      </c>
      <c r="D46" s="39">
        <v>43137</v>
      </c>
      <c r="E46" s="41">
        <v>0.79861111111111116</v>
      </c>
      <c r="F46" s="39">
        <v>43137</v>
      </c>
      <c r="G46" s="41">
        <v>0.79583333333333339</v>
      </c>
      <c r="H46" s="42" t="s">
        <v>44</v>
      </c>
      <c r="I46" s="43"/>
      <c r="J46" s="44"/>
      <c r="K46" s="45"/>
    </row>
    <row r="47" spans="1:11" x14ac:dyDescent="0.2">
      <c r="A47" s="38" t="s">
        <v>43</v>
      </c>
      <c r="B47" s="39" t="s">
        <v>30</v>
      </c>
      <c r="C47" s="40">
        <v>23</v>
      </c>
      <c r="D47" s="39">
        <v>43137</v>
      </c>
      <c r="E47" s="41">
        <v>0.79861111111111116</v>
      </c>
      <c r="F47" s="39">
        <v>43137</v>
      </c>
      <c r="G47" s="41">
        <v>0.79583333333333339</v>
      </c>
      <c r="H47" s="42" t="s">
        <v>44</v>
      </c>
      <c r="I47" s="43"/>
      <c r="J47" s="44"/>
      <c r="K47" s="45"/>
    </row>
    <row r="48" spans="1:11" x14ac:dyDescent="0.2">
      <c r="A48" s="38" t="s">
        <v>43</v>
      </c>
      <c r="B48" s="39" t="s">
        <v>31</v>
      </c>
      <c r="C48" s="40">
        <v>23</v>
      </c>
      <c r="D48" s="39">
        <v>43137</v>
      </c>
      <c r="E48" s="41">
        <v>0.79861111111111116</v>
      </c>
      <c r="F48" s="39">
        <v>43137</v>
      </c>
      <c r="G48" s="41">
        <v>0.79583333333333339</v>
      </c>
      <c r="H48" s="42" t="s">
        <v>44</v>
      </c>
      <c r="I48" s="43"/>
      <c r="J48" s="44"/>
      <c r="K48" s="45"/>
    </row>
    <row r="49" spans="1:11" x14ac:dyDescent="0.2">
      <c r="A49" s="38" t="s">
        <v>45</v>
      </c>
      <c r="B49" s="39" t="s">
        <v>26</v>
      </c>
      <c r="C49" s="40">
        <v>22</v>
      </c>
      <c r="D49" s="39">
        <v>43137</v>
      </c>
      <c r="E49" s="41">
        <v>0.8125</v>
      </c>
      <c r="F49" s="39">
        <v>43137</v>
      </c>
      <c r="G49" s="41">
        <v>0.80902777777777779</v>
      </c>
      <c r="H49" s="42" t="s">
        <v>33</v>
      </c>
      <c r="I49" s="43"/>
      <c r="J49" s="44"/>
      <c r="K49" s="45"/>
    </row>
    <row r="50" spans="1:11" x14ac:dyDescent="0.2">
      <c r="A50" s="38" t="s">
        <v>45</v>
      </c>
      <c r="B50" s="39" t="s">
        <v>29</v>
      </c>
      <c r="C50" s="40">
        <v>22</v>
      </c>
      <c r="D50" s="39">
        <v>43137</v>
      </c>
      <c r="E50" s="41">
        <v>0.8125</v>
      </c>
      <c r="F50" s="39">
        <v>43137</v>
      </c>
      <c r="G50" s="41">
        <v>0.80902777777777779</v>
      </c>
      <c r="H50" s="42" t="s">
        <v>33</v>
      </c>
      <c r="I50" s="43"/>
      <c r="J50" s="44"/>
      <c r="K50" s="45"/>
    </row>
    <row r="51" spans="1:11" x14ac:dyDescent="0.2">
      <c r="A51" s="38" t="s">
        <v>45</v>
      </c>
      <c r="B51" s="39" t="s">
        <v>27</v>
      </c>
      <c r="C51" s="40">
        <v>22</v>
      </c>
      <c r="D51" s="39">
        <v>43137</v>
      </c>
      <c r="E51" s="41">
        <v>0.8125</v>
      </c>
      <c r="F51" s="39">
        <v>43137</v>
      </c>
      <c r="G51" s="41">
        <v>0.80902777777777779</v>
      </c>
      <c r="H51" s="42" t="s">
        <v>33</v>
      </c>
      <c r="I51" s="43"/>
      <c r="J51" s="44"/>
      <c r="K51" s="45"/>
    </row>
    <row r="52" spans="1:11" x14ac:dyDescent="0.2">
      <c r="A52" s="38" t="s">
        <v>45</v>
      </c>
      <c r="B52" s="39" t="s">
        <v>28</v>
      </c>
      <c r="C52" s="40">
        <v>22</v>
      </c>
      <c r="D52" s="39">
        <v>43137</v>
      </c>
      <c r="E52" s="41">
        <v>0.8125</v>
      </c>
      <c r="F52" s="39">
        <v>43137</v>
      </c>
      <c r="G52" s="41">
        <v>0.80902777777777779</v>
      </c>
      <c r="H52" s="42" t="s">
        <v>33</v>
      </c>
      <c r="I52" s="43"/>
      <c r="J52" s="44"/>
      <c r="K52" s="45"/>
    </row>
    <row r="53" spans="1:11" x14ac:dyDescent="0.2">
      <c r="A53" s="38" t="s">
        <v>45</v>
      </c>
      <c r="B53" s="39" t="s">
        <v>30</v>
      </c>
      <c r="C53" s="40">
        <v>22</v>
      </c>
      <c r="D53" s="39">
        <v>43137</v>
      </c>
      <c r="E53" s="41">
        <v>0.8125</v>
      </c>
      <c r="F53" s="39">
        <v>43137</v>
      </c>
      <c r="G53" s="41">
        <v>0.80902777777777779</v>
      </c>
      <c r="H53" s="42" t="s">
        <v>33</v>
      </c>
      <c r="I53" s="43"/>
      <c r="J53" s="44"/>
      <c r="K53" s="45"/>
    </row>
    <row r="54" spans="1:11" x14ac:dyDescent="0.2">
      <c r="A54" s="38" t="s">
        <v>45</v>
      </c>
      <c r="B54" s="39" t="s">
        <v>31</v>
      </c>
      <c r="C54" s="40">
        <v>22</v>
      </c>
      <c r="D54" s="39">
        <v>43137</v>
      </c>
      <c r="E54" s="41">
        <v>0.8125</v>
      </c>
      <c r="F54" s="39">
        <v>43137</v>
      </c>
      <c r="G54" s="41">
        <v>0.80902777777777779</v>
      </c>
      <c r="H54" s="42" t="s">
        <v>33</v>
      </c>
      <c r="I54" s="43"/>
      <c r="J54" s="44"/>
      <c r="K54" s="45"/>
    </row>
    <row r="55" spans="1:11" x14ac:dyDescent="0.2">
      <c r="A55" s="38" t="s">
        <v>46</v>
      </c>
      <c r="B55" s="39" t="s">
        <v>26</v>
      </c>
      <c r="C55" s="40">
        <v>20</v>
      </c>
      <c r="D55" s="39">
        <v>43137</v>
      </c>
      <c r="E55" s="41">
        <v>0.84722222222222221</v>
      </c>
      <c r="F55" s="39">
        <v>43137</v>
      </c>
      <c r="G55" s="41">
        <v>0.84027777777777779</v>
      </c>
      <c r="H55" s="42" t="s">
        <v>36</v>
      </c>
      <c r="I55" s="43"/>
      <c r="J55" s="44"/>
      <c r="K55" s="45"/>
    </row>
    <row r="56" spans="1:11" x14ac:dyDescent="0.2">
      <c r="A56" s="38" t="s">
        <v>47</v>
      </c>
      <c r="B56" s="39" t="s">
        <v>29</v>
      </c>
      <c r="C56" s="40">
        <v>20</v>
      </c>
      <c r="D56" s="39">
        <v>43137</v>
      </c>
      <c r="E56" s="41">
        <v>0.83333333333333337</v>
      </c>
      <c r="F56" s="39">
        <v>43137</v>
      </c>
      <c r="G56" s="41">
        <v>0.82847222222222217</v>
      </c>
      <c r="H56" s="42" t="s">
        <v>48</v>
      </c>
      <c r="I56" s="43"/>
      <c r="J56" s="44"/>
      <c r="K56" s="45"/>
    </row>
    <row r="57" spans="1:11" x14ac:dyDescent="0.2">
      <c r="A57" s="38" t="s">
        <v>49</v>
      </c>
      <c r="B57" s="39" t="s">
        <v>28</v>
      </c>
      <c r="C57" s="40">
        <v>20</v>
      </c>
      <c r="D57" s="39">
        <v>43137</v>
      </c>
      <c r="E57" s="41">
        <v>0.83333333333333337</v>
      </c>
      <c r="F57" s="39">
        <v>43137</v>
      </c>
      <c r="G57" s="41">
        <v>0.83194444444444438</v>
      </c>
      <c r="H57" s="42" t="s">
        <v>41</v>
      </c>
      <c r="I57" s="43"/>
      <c r="J57" s="44"/>
      <c r="K57" s="45"/>
    </row>
    <row r="58" spans="1:11" x14ac:dyDescent="0.2">
      <c r="A58" s="38" t="s">
        <v>50</v>
      </c>
      <c r="B58" s="39" t="s">
        <v>30</v>
      </c>
      <c r="C58" s="40">
        <v>20</v>
      </c>
      <c r="D58" s="39">
        <v>43137</v>
      </c>
      <c r="E58" s="41">
        <v>0.83333333333333337</v>
      </c>
      <c r="F58" s="39">
        <v>43137</v>
      </c>
      <c r="G58" s="41">
        <v>0.82986111111111116</v>
      </c>
      <c r="H58" s="42" t="s">
        <v>33</v>
      </c>
      <c r="I58" s="43"/>
      <c r="J58" s="44"/>
      <c r="K58" s="45"/>
    </row>
    <row r="59" spans="1:11" x14ac:dyDescent="0.2">
      <c r="A59" s="38" t="s">
        <v>51</v>
      </c>
      <c r="B59" s="39" t="s">
        <v>27</v>
      </c>
      <c r="C59" s="40">
        <v>20</v>
      </c>
      <c r="D59" s="39">
        <v>43137</v>
      </c>
      <c r="E59" s="41">
        <v>0.83333333333333337</v>
      </c>
      <c r="F59" s="39">
        <v>43137</v>
      </c>
      <c r="G59" s="41">
        <v>0.82638888888888884</v>
      </c>
      <c r="H59" s="42" t="s">
        <v>36</v>
      </c>
      <c r="I59" s="43"/>
      <c r="J59" s="44"/>
      <c r="K59" s="45"/>
    </row>
    <row r="60" spans="1:11" x14ac:dyDescent="0.2">
      <c r="A60" s="38" t="s">
        <v>52</v>
      </c>
      <c r="B60" s="39" t="s">
        <v>31</v>
      </c>
      <c r="C60" s="40">
        <v>20</v>
      </c>
      <c r="D60" s="39">
        <v>43137</v>
      </c>
      <c r="E60" s="41">
        <v>0.83333333333333337</v>
      </c>
      <c r="F60" s="39">
        <v>43137</v>
      </c>
      <c r="G60" s="41">
        <v>0.82986111111111116</v>
      </c>
      <c r="H60" s="42" t="s">
        <v>33</v>
      </c>
      <c r="I60" s="43"/>
      <c r="J60" s="44"/>
      <c r="K60" s="45"/>
    </row>
    <row r="61" spans="1:11" ht="24" x14ac:dyDescent="0.2">
      <c r="A61" s="38" t="s">
        <v>53</v>
      </c>
      <c r="B61" s="39" t="s">
        <v>26</v>
      </c>
      <c r="C61" s="40">
        <v>34</v>
      </c>
      <c r="D61" s="39">
        <v>43137</v>
      </c>
      <c r="E61" s="41">
        <v>0.85763888888888884</v>
      </c>
      <c r="F61" s="39">
        <v>43137</v>
      </c>
      <c r="G61" s="41">
        <v>0.85416666666666663</v>
      </c>
      <c r="H61" s="42" t="s">
        <v>33</v>
      </c>
      <c r="I61" s="43"/>
      <c r="J61" s="44"/>
      <c r="K61" s="45"/>
    </row>
    <row r="62" spans="1:11" ht="24" x14ac:dyDescent="0.2">
      <c r="A62" s="38" t="s">
        <v>53</v>
      </c>
      <c r="B62" s="39" t="s">
        <v>29</v>
      </c>
      <c r="C62" s="40">
        <v>34</v>
      </c>
      <c r="D62" s="39">
        <v>43137</v>
      </c>
      <c r="E62" s="41">
        <v>0.85763888888888884</v>
      </c>
      <c r="F62" s="39">
        <v>43137</v>
      </c>
      <c r="G62" s="41">
        <v>0.85416666666666663</v>
      </c>
      <c r="H62" s="42" t="s">
        <v>33</v>
      </c>
      <c r="I62" s="43"/>
      <c r="J62" s="44"/>
      <c r="K62" s="45"/>
    </row>
    <row r="63" spans="1:11" ht="24" x14ac:dyDescent="0.2">
      <c r="A63" s="38" t="s">
        <v>53</v>
      </c>
      <c r="B63" s="39" t="s">
        <v>27</v>
      </c>
      <c r="C63" s="40">
        <v>34</v>
      </c>
      <c r="D63" s="39">
        <v>43137</v>
      </c>
      <c r="E63" s="41">
        <v>0.85763888888888884</v>
      </c>
      <c r="F63" s="39">
        <v>43137</v>
      </c>
      <c r="G63" s="41">
        <v>0.85416666666666663</v>
      </c>
      <c r="H63" s="42" t="s">
        <v>33</v>
      </c>
      <c r="I63" s="43"/>
      <c r="J63" s="44"/>
      <c r="K63" s="45"/>
    </row>
    <row r="64" spans="1:11" ht="24" x14ac:dyDescent="0.2">
      <c r="A64" s="38" t="s">
        <v>53</v>
      </c>
      <c r="B64" s="39" t="s">
        <v>28</v>
      </c>
      <c r="C64" s="40">
        <v>34</v>
      </c>
      <c r="D64" s="39">
        <v>43137</v>
      </c>
      <c r="E64" s="41">
        <v>0.85763888888888884</v>
      </c>
      <c r="F64" s="39">
        <v>43137</v>
      </c>
      <c r="G64" s="41">
        <v>0.85416666666666663</v>
      </c>
      <c r="H64" s="42" t="s">
        <v>33</v>
      </c>
      <c r="I64" s="43"/>
      <c r="J64" s="44"/>
      <c r="K64" s="45"/>
    </row>
    <row r="65" spans="1:11" ht="24" x14ac:dyDescent="0.2">
      <c r="A65" s="38" t="s">
        <v>53</v>
      </c>
      <c r="B65" s="39" t="s">
        <v>31</v>
      </c>
      <c r="C65" s="40">
        <v>34</v>
      </c>
      <c r="D65" s="39">
        <v>43137</v>
      </c>
      <c r="E65" s="41">
        <v>0.85763888888888884</v>
      </c>
      <c r="F65" s="39">
        <v>43137</v>
      </c>
      <c r="G65" s="41">
        <v>0.85416666666666663</v>
      </c>
      <c r="H65" s="42" t="s">
        <v>33</v>
      </c>
      <c r="I65" s="43"/>
      <c r="J65" s="44"/>
      <c r="K65" s="45"/>
    </row>
    <row r="66" spans="1:11" ht="24" x14ac:dyDescent="0.2">
      <c r="A66" s="38" t="s">
        <v>53</v>
      </c>
      <c r="B66" s="39" t="s">
        <v>30</v>
      </c>
      <c r="C66" s="40">
        <v>34</v>
      </c>
      <c r="D66" s="39">
        <v>43137</v>
      </c>
      <c r="E66" s="41">
        <v>0.85763888888888884</v>
      </c>
      <c r="F66" s="39">
        <v>43137</v>
      </c>
      <c r="G66" s="41">
        <v>0.85416666666666663</v>
      </c>
      <c r="H66" s="42" t="s">
        <v>33</v>
      </c>
      <c r="I66" s="43"/>
      <c r="J66" s="44"/>
      <c r="K66" s="45"/>
    </row>
    <row r="67" spans="1:11" x14ac:dyDescent="0.2">
      <c r="A67" s="38" t="s">
        <v>54</v>
      </c>
      <c r="B67" s="39" t="s">
        <v>28</v>
      </c>
      <c r="C67" s="40">
        <v>15</v>
      </c>
      <c r="D67" s="39">
        <v>43137</v>
      </c>
      <c r="E67" s="41">
        <v>0.89583333333333337</v>
      </c>
      <c r="F67" s="39">
        <v>43137</v>
      </c>
      <c r="G67" s="41">
        <v>0.89583333333333337</v>
      </c>
      <c r="H67" s="42">
        <v>0</v>
      </c>
      <c r="I67" s="43"/>
      <c r="J67" s="44"/>
      <c r="K67" s="45"/>
    </row>
    <row r="68" spans="1:11" x14ac:dyDescent="0.2">
      <c r="A68" s="38" t="s">
        <v>55</v>
      </c>
      <c r="B68" s="39" t="s">
        <v>31</v>
      </c>
      <c r="C68" s="40">
        <v>10</v>
      </c>
      <c r="D68" s="39">
        <v>43137</v>
      </c>
      <c r="E68" s="41">
        <v>0.91666666666666663</v>
      </c>
      <c r="F68" s="39">
        <v>43137</v>
      </c>
      <c r="G68" s="41">
        <v>0.91666666666666663</v>
      </c>
      <c r="H68" s="42">
        <v>0</v>
      </c>
      <c r="I68" s="43"/>
      <c r="J68" s="44"/>
      <c r="K68" s="45"/>
    </row>
    <row r="69" spans="1:11" x14ac:dyDescent="0.2">
      <c r="A69" s="38" t="s">
        <v>56</v>
      </c>
      <c r="B69" s="39" t="s">
        <v>31</v>
      </c>
      <c r="C69" s="40">
        <v>5</v>
      </c>
      <c r="D69" s="39">
        <v>43138</v>
      </c>
      <c r="E69" s="41">
        <v>0.29166666666666669</v>
      </c>
      <c r="F69" s="39">
        <v>43137</v>
      </c>
      <c r="G69" s="41">
        <v>0.29166666666666669</v>
      </c>
      <c r="H69" s="42">
        <v>0</v>
      </c>
      <c r="I69" s="43"/>
      <c r="J69" s="44"/>
      <c r="K69" s="45"/>
    </row>
    <row r="70" spans="1:11" x14ac:dyDescent="0.2">
      <c r="A70" s="38" t="s">
        <v>56</v>
      </c>
      <c r="B70" s="39" t="s">
        <v>30</v>
      </c>
      <c r="C70" s="40">
        <v>5</v>
      </c>
      <c r="D70" s="39">
        <v>43138</v>
      </c>
      <c r="E70" s="41">
        <v>0.29166666666666669</v>
      </c>
      <c r="F70" s="39">
        <v>43137</v>
      </c>
      <c r="G70" s="41">
        <v>0.29166666666666669</v>
      </c>
      <c r="H70" s="42">
        <v>0</v>
      </c>
      <c r="I70" s="43"/>
      <c r="J70" s="44"/>
      <c r="K70" s="45"/>
    </row>
    <row r="71" spans="1:11" x14ac:dyDescent="0.2">
      <c r="A71" s="38" t="s">
        <v>57</v>
      </c>
      <c r="B71" s="39" t="s">
        <v>26</v>
      </c>
      <c r="C71" s="40">
        <v>30</v>
      </c>
      <c r="D71" s="39">
        <v>43137</v>
      </c>
      <c r="E71" s="41">
        <v>0.9375</v>
      </c>
      <c r="F71" s="39">
        <v>43137</v>
      </c>
      <c r="G71" s="41">
        <v>0.93958333333333333</v>
      </c>
      <c r="H71" s="42" t="s">
        <v>48</v>
      </c>
      <c r="I71" s="43"/>
      <c r="J71" s="44"/>
      <c r="K71" s="44"/>
    </row>
    <row r="72" spans="1:11" x14ac:dyDescent="0.2">
      <c r="A72" s="38" t="s">
        <v>57</v>
      </c>
      <c r="B72" s="39" t="s">
        <v>29</v>
      </c>
      <c r="C72" s="40">
        <v>30</v>
      </c>
      <c r="D72" s="39">
        <v>43137</v>
      </c>
      <c r="E72" s="41">
        <v>0.9375</v>
      </c>
      <c r="F72" s="39">
        <v>43137</v>
      </c>
      <c r="G72" s="41">
        <v>0.93958333333333333</v>
      </c>
      <c r="H72" s="42" t="s">
        <v>48</v>
      </c>
      <c r="I72" s="43"/>
      <c r="J72" s="44"/>
      <c r="K72" s="44"/>
    </row>
    <row r="73" spans="1:11" x14ac:dyDescent="0.2">
      <c r="A73" s="38" t="s">
        <v>57</v>
      </c>
      <c r="B73" s="39" t="s">
        <v>31</v>
      </c>
      <c r="C73" s="40">
        <v>30</v>
      </c>
      <c r="D73" s="39">
        <v>43137</v>
      </c>
      <c r="E73" s="41">
        <v>0.9375</v>
      </c>
      <c r="F73" s="39">
        <v>43137</v>
      </c>
      <c r="G73" s="41">
        <v>0.93958333333333333</v>
      </c>
      <c r="H73" s="42" t="s">
        <v>48</v>
      </c>
      <c r="I73" s="43"/>
      <c r="J73" s="44"/>
      <c r="K73" s="44"/>
    </row>
    <row r="74" spans="1:11" x14ac:dyDescent="0.2">
      <c r="A74" s="38" t="s">
        <v>57</v>
      </c>
      <c r="B74" s="39" t="s">
        <v>27</v>
      </c>
      <c r="C74" s="40">
        <v>30</v>
      </c>
      <c r="D74" s="39">
        <v>43137</v>
      </c>
      <c r="E74" s="41">
        <v>0.9375</v>
      </c>
      <c r="F74" s="39">
        <v>43137</v>
      </c>
      <c r="G74" s="41">
        <v>0.93958333333333333</v>
      </c>
      <c r="H74" s="42" t="s">
        <v>48</v>
      </c>
      <c r="I74" s="43"/>
      <c r="J74" s="44"/>
      <c r="K74" s="44"/>
    </row>
    <row r="75" spans="1:11" x14ac:dyDescent="0.2">
      <c r="A75" s="38" t="s">
        <v>57</v>
      </c>
      <c r="B75" s="39" t="s">
        <v>30</v>
      </c>
      <c r="C75" s="40">
        <v>30</v>
      </c>
      <c r="D75" s="39">
        <v>43137</v>
      </c>
      <c r="E75" s="41">
        <v>0.9375</v>
      </c>
      <c r="F75" s="39">
        <v>43137</v>
      </c>
      <c r="G75" s="41">
        <v>0.93958333333333333</v>
      </c>
      <c r="H75" s="42" t="s">
        <v>48</v>
      </c>
      <c r="I75" s="43"/>
      <c r="J75" s="44"/>
      <c r="K75" s="44"/>
    </row>
    <row r="76" spans="1:11" x14ac:dyDescent="0.2">
      <c r="A76" s="38" t="s">
        <v>57</v>
      </c>
      <c r="B76" s="39" t="s">
        <v>28</v>
      </c>
      <c r="C76" s="40">
        <v>30</v>
      </c>
      <c r="D76" s="39">
        <v>43137</v>
      </c>
      <c r="E76" s="41">
        <v>0.9375</v>
      </c>
      <c r="F76" s="39">
        <v>43137</v>
      </c>
      <c r="G76" s="41">
        <v>0.93958333333333333</v>
      </c>
      <c r="H76" s="42" t="s">
        <v>48</v>
      </c>
      <c r="I76" s="43"/>
      <c r="J76" s="44"/>
      <c r="K76" s="44"/>
    </row>
    <row r="77" spans="1:11" x14ac:dyDescent="0.2">
      <c r="A77" s="38" t="s">
        <v>58</v>
      </c>
      <c r="B77" s="39" t="s">
        <v>31</v>
      </c>
      <c r="C77" s="40">
        <v>15</v>
      </c>
      <c r="D77" s="39">
        <v>43137</v>
      </c>
      <c r="E77" s="41">
        <v>0.94791666666666663</v>
      </c>
      <c r="F77" s="39">
        <v>43137</v>
      </c>
      <c r="G77" s="41">
        <v>0.9472222222222223</v>
      </c>
      <c r="H77" s="42" t="s">
        <v>59</v>
      </c>
      <c r="I77" s="43"/>
      <c r="J77" s="44"/>
      <c r="K77" s="44"/>
    </row>
    <row r="78" spans="1:11" x14ac:dyDescent="0.2">
      <c r="A78" s="38" t="s">
        <v>60</v>
      </c>
      <c r="B78" s="39" t="s">
        <v>29</v>
      </c>
      <c r="C78" s="40">
        <v>20</v>
      </c>
      <c r="D78" s="39">
        <v>43137</v>
      </c>
      <c r="E78" s="41">
        <v>0.875</v>
      </c>
      <c r="F78" s="39">
        <v>43137</v>
      </c>
      <c r="G78" s="41">
        <v>0.87083333333333324</v>
      </c>
      <c r="H78" s="42" t="s">
        <v>61</v>
      </c>
      <c r="I78" s="43"/>
      <c r="J78" s="44"/>
      <c r="K78" s="44"/>
    </row>
    <row r="79" spans="1:11" x14ac:dyDescent="0.2">
      <c r="A79" s="52" t="s">
        <v>62</v>
      </c>
      <c r="B79" s="39" t="s">
        <v>27</v>
      </c>
      <c r="C79" s="40">
        <v>30</v>
      </c>
      <c r="D79" s="39">
        <v>43137</v>
      </c>
      <c r="E79" s="41">
        <v>0.95833333333333337</v>
      </c>
      <c r="F79" s="39">
        <v>43137</v>
      </c>
      <c r="G79" s="41">
        <v>0.95138888888888884</v>
      </c>
      <c r="H79" s="42" t="s">
        <v>36</v>
      </c>
      <c r="I79" s="43"/>
      <c r="J79" s="44"/>
      <c r="K79" s="45"/>
    </row>
    <row r="82" spans="1:11" x14ac:dyDescent="0.2">
      <c r="A82" s="46"/>
      <c r="B82" s="43" t="s">
        <v>21</v>
      </c>
      <c r="C82" s="43">
        <f>SUM(C9:C80)</f>
        <v>1935</v>
      </c>
      <c r="D82" s="46"/>
      <c r="E82" s="46"/>
      <c r="F82" s="46"/>
      <c r="G82" s="46"/>
      <c r="H82" s="46"/>
      <c r="I82" s="46"/>
      <c r="J82" s="46"/>
      <c r="K82" s="46"/>
    </row>
    <row r="83" spans="1:11" x14ac:dyDescent="0.2">
      <c r="A83" s="53"/>
      <c r="B83" s="53"/>
      <c r="C83" s="53"/>
      <c r="D83" s="53"/>
      <c r="E83" s="53"/>
      <c r="F83" s="53"/>
      <c r="G83" s="54"/>
      <c r="H83" s="46"/>
      <c r="I83" s="43" t="s">
        <v>21</v>
      </c>
      <c r="J83" s="43">
        <f>SUM(J86:K91)</f>
        <v>2167</v>
      </c>
      <c r="K83" s="46"/>
    </row>
    <row r="84" spans="1:11" x14ac:dyDescent="0.2">
      <c r="A84" s="55" t="s">
        <v>63</v>
      </c>
      <c r="B84" s="55" t="s">
        <v>13</v>
      </c>
      <c r="C84" s="56" t="s">
        <v>14</v>
      </c>
      <c r="D84" s="56"/>
      <c r="E84" s="57"/>
      <c r="F84" s="58"/>
      <c r="G84" s="54"/>
      <c r="H84" s="53"/>
      <c r="I84" s="53"/>
      <c r="J84" s="53"/>
      <c r="K84" s="53"/>
    </row>
    <row r="85" spans="1:11" x14ac:dyDescent="0.2">
      <c r="A85" s="47" t="s">
        <v>15</v>
      </c>
      <c r="B85" s="64">
        <v>11</v>
      </c>
      <c r="C85" s="65">
        <f>C14+C18+C25+C31+C37+C43+C49+C55+C56+C67+C18+C77</f>
        <v>324</v>
      </c>
      <c r="D85" s="66"/>
      <c r="E85" s="62"/>
      <c r="F85" s="63"/>
      <c r="G85" s="59"/>
      <c r="H85" s="60" t="s">
        <v>63</v>
      </c>
      <c r="I85" s="60" t="s">
        <v>13</v>
      </c>
      <c r="J85" s="61" t="s">
        <v>14</v>
      </c>
      <c r="K85" s="61"/>
    </row>
    <row r="86" spans="1:11" x14ac:dyDescent="0.2">
      <c r="A86" s="47" t="s">
        <v>16</v>
      </c>
      <c r="B86" s="64">
        <v>12</v>
      </c>
      <c r="C86" s="65">
        <f>C14+C16+C25+C31+C37+C43+C55+C49+C57+C67+C77+C79</f>
        <v>354</v>
      </c>
      <c r="D86" s="66"/>
      <c r="E86" s="62"/>
      <c r="F86" s="63"/>
      <c r="G86" s="59"/>
      <c r="H86" s="64" t="s">
        <v>15</v>
      </c>
      <c r="I86" s="64">
        <v>11</v>
      </c>
      <c r="J86" s="65">
        <v>312</v>
      </c>
      <c r="K86" s="66"/>
    </row>
    <row r="87" spans="1:11" x14ac:dyDescent="0.2">
      <c r="A87" s="47" t="s">
        <v>17</v>
      </c>
      <c r="B87" s="64">
        <v>13</v>
      </c>
      <c r="C87" s="65">
        <f>C14+C25+C31+C37+C43+C49+C55+C61+C67+C71+C77+C78</f>
        <v>328</v>
      </c>
      <c r="D87" s="66"/>
      <c r="E87" s="62"/>
      <c r="F87" s="63"/>
      <c r="G87" s="59"/>
      <c r="H87" s="64" t="s">
        <v>16</v>
      </c>
      <c r="I87" s="64">
        <v>12</v>
      </c>
      <c r="J87" s="65">
        <v>320</v>
      </c>
      <c r="K87" s="66"/>
    </row>
    <row r="88" spans="1:11" x14ac:dyDescent="0.2">
      <c r="A88" s="47" t="s">
        <v>18</v>
      </c>
      <c r="B88" s="64">
        <v>12</v>
      </c>
      <c r="C88" s="65">
        <f>C14+C15+C25+C31+C37+C43+C49+C55+C59+C67+C71+C77</f>
        <v>319</v>
      </c>
      <c r="D88" s="66"/>
      <c r="E88" s="62"/>
      <c r="F88" s="63"/>
      <c r="G88" s="59"/>
      <c r="H88" s="64" t="s">
        <v>17</v>
      </c>
      <c r="I88" s="64">
        <v>13</v>
      </c>
      <c r="J88" s="65">
        <v>390</v>
      </c>
      <c r="K88" s="66"/>
    </row>
    <row r="89" spans="1:11" x14ac:dyDescent="0.2">
      <c r="A89" s="47" t="s">
        <v>19</v>
      </c>
      <c r="B89" s="64">
        <v>12</v>
      </c>
      <c r="C89" s="65">
        <f>C14+C17+C25+C31+C37+C49+C43+C55+C58+C67+C68+C77</f>
        <v>314</v>
      </c>
      <c r="D89" s="66"/>
      <c r="E89" s="62"/>
      <c r="F89" s="59"/>
      <c r="G89" s="59"/>
      <c r="H89" s="64" t="s">
        <v>18</v>
      </c>
      <c r="I89" s="64">
        <v>12</v>
      </c>
      <c r="J89" s="65">
        <v>326</v>
      </c>
      <c r="K89" s="66"/>
    </row>
    <row r="90" spans="1:11" x14ac:dyDescent="0.2">
      <c r="A90" s="55" t="s">
        <v>20</v>
      </c>
      <c r="B90" s="64">
        <v>11</v>
      </c>
      <c r="C90" s="65">
        <f>C80+C60+C55+C49+C43+C37+C31+C25+C67+C14+C77</f>
        <v>264</v>
      </c>
      <c r="D90" s="66"/>
      <c r="E90" s="62"/>
      <c r="F90" s="63"/>
      <c r="G90" s="59"/>
      <c r="H90" s="64" t="s">
        <v>19</v>
      </c>
      <c r="I90" s="64">
        <v>12</v>
      </c>
      <c r="J90" s="65">
        <v>474</v>
      </c>
      <c r="K90" s="66"/>
    </row>
    <row r="91" spans="1:11" x14ac:dyDescent="0.2">
      <c r="A91" s="53"/>
      <c r="B91" s="59"/>
      <c r="C91" s="59"/>
      <c r="D91" s="59"/>
      <c r="E91" s="63"/>
      <c r="F91" s="59"/>
      <c r="G91" s="59"/>
      <c r="H91" s="60" t="s">
        <v>20</v>
      </c>
      <c r="I91" s="64">
        <v>11</v>
      </c>
      <c r="J91" s="65">
        <v>345</v>
      </c>
      <c r="K91" s="66"/>
    </row>
    <row r="95" spans="1:11" x14ac:dyDescent="0.2">
      <c r="A95" s="10" t="s">
        <v>63</v>
      </c>
      <c r="B95" s="10" t="s">
        <v>13</v>
      </c>
      <c r="C95" s="10" t="s">
        <v>14</v>
      </c>
      <c r="D95" s="10" t="s">
        <v>65</v>
      </c>
      <c r="E95" s="10" t="s">
        <v>66</v>
      </c>
      <c r="F95" s="10" t="s">
        <v>67</v>
      </c>
    </row>
    <row r="96" spans="1:11" x14ac:dyDescent="0.2">
      <c r="A96" s="10" t="s">
        <v>64</v>
      </c>
      <c r="B96" s="11">
        <v>11</v>
      </c>
      <c r="C96" s="11">
        <v>324</v>
      </c>
      <c r="D96" s="11">
        <v>310</v>
      </c>
      <c r="E96" s="11">
        <f>C96-D96</f>
        <v>14</v>
      </c>
      <c r="F96" s="67">
        <f>E96/D96</f>
        <v>4.5161290322580643E-2</v>
      </c>
    </row>
    <row r="97" spans="1:6" x14ac:dyDescent="0.2">
      <c r="A97" s="10" t="s">
        <v>16</v>
      </c>
      <c r="B97" s="11">
        <v>12</v>
      </c>
      <c r="C97" s="11">
        <v>354</v>
      </c>
      <c r="D97" s="11">
        <v>320</v>
      </c>
      <c r="E97" s="11">
        <f t="shared" ref="E97:E101" si="0">C97-D97</f>
        <v>34</v>
      </c>
      <c r="F97" s="67">
        <f t="shared" ref="F97:F101" si="1">E97/D97</f>
        <v>0.10625</v>
      </c>
    </row>
    <row r="98" spans="1:6" x14ac:dyDescent="0.2">
      <c r="A98" s="10" t="s">
        <v>17</v>
      </c>
      <c r="B98" s="11">
        <v>13</v>
      </c>
      <c r="C98" s="11">
        <v>328</v>
      </c>
      <c r="D98" s="11">
        <v>390</v>
      </c>
      <c r="E98" s="11">
        <f t="shared" si="0"/>
        <v>-62</v>
      </c>
      <c r="F98" s="67">
        <f t="shared" si="1"/>
        <v>-0.15897435897435896</v>
      </c>
    </row>
    <row r="99" spans="1:6" x14ac:dyDescent="0.2">
      <c r="A99" s="10" t="s">
        <v>18</v>
      </c>
      <c r="B99" s="11">
        <v>12</v>
      </c>
      <c r="C99" s="11">
        <v>319</v>
      </c>
      <c r="D99" s="11">
        <v>326</v>
      </c>
      <c r="E99" s="11">
        <f t="shared" si="0"/>
        <v>-7</v>
      </c>
      <c r="F99" s="67">
        <f t="shared" si="1"/>
        <v>-2.1472392638036811E-2</v>
      </c>
    </row>
    <row r="100" spans="1:6" x14ac:dyDescent="0.2">
      <c r="A100" s="10" t="s">
        <v>19</v>
      </c>
      <c r="B100" s="11">
        <v>12</v>
      </c>
      <c r="C100" s="11">
        <v>314</v>
      </c>
      <c r="D100" s="11">
        <v>474</v>
      </c>
      <c r="E100" s="11">
        <f t="shared" si="0"/>
        <v>-160</v>
      </c>
      <c r="F100" s="67">
        <f t="shared" si="1"/>
        <v>-0.33755274261603374</v>
      </c>
    </row>
    <row r="101" spans="1:6" x14ac:dyDescent="0.2">
      <c r="A101" s="10" t="s">
        <v>20</v>
      </c>
      <c r="B101" s="11">
        <v>11</v>
      </c>
      <c r="C101" s="11">
        <v>264</v>
      </c>
      <c r="D101" s="11">
        <v>345</v>
      </c>
      <c r="E101" s="11">
        <f t="shared" si="0"/>
        <v>-81</v>
      </c>
      <c r="F101" s="67">
        <f t="shared" si="1"/>
        <v>-0.23478260869565218</v>
      </c>
    </row>
  </sheetData>
  <mergeCells count="23">
    <mergeCell ref="J87:K87"/>
    <mergeCell ref="J88:K88"/>
    <mergeCell ref="J89:K89"/>
    <mergeCell ref="J85:K85"/>
    <mergeCell ref="J86:K86"/>
    <mergeCell ref="C90:D90"/>
    <mergeCell ref="J91:K91"/>
    <mergeCell ref="J90:K90"/>
    <mergeCell ref="C87:D87"/>
    <mergeCell ref="C88:D88"/>
    <mergeCell ref="C89:D89"/>
    <mergeCell ref="C84:D84"/>
    <mergeCell ref="C85:D85"/>
    <mergeCell ref="C86:D86"/>
    <mergeCell ref="A6:K6"/>
    <mergeCell ref="A1:A2"/>
    <mergeCell ref="B1:I2"/>
    <mergeCell ref="J1:K2"/>
    <mergeCell ref="A3:A4"/>
    <mergeCell ref="J3:K3"/>
    <mergeCell ref="F3:I4"/>
    <mergeCell ref="B3:E4"/>
    <mergeCell ref="I7:K7"/>
  </mergeCells>
  <pageMargins left="0.75" right="0.75" top="1" bottom="1" header="0" footer="0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DanielPena</cp:lastModifiedBy>
  <dcterms:created xsi:type="dcterms:W3CDTF">2016-02-05T21:36:42Z</dcterms:created>
  <dcterms:modified xsi:type="dcterms:W3CDTF">2018-02-23T02:27:18Z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1560040e-fa77-4178-b8ac-073fed4e98f8</vt:lpwstr>
  </property>
</Properties>
</file>