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"/>
    </mc:Choice>
  </mc:AlternateContent>
  <xr:revisionPtr revIDLastSave="0" documentId="8_{AC38D6E9-D862-4A01-A33F-2CDBAA8A3164}" xr6:coauthVersionLast="28" xr6:coauthVersionMax="28" xr10:uidLastSave="{00000000-0000-0000-0000-000000000000}"/>
  <bookViews>
    <workbookView xWindow="0" yWindow="0" windowWidth="10215" windowHeight="5025" xr2:uid="{00000000-000D-0000-FFFF-FFFF00000000}"/>
  </bookViews>
  <sheets>
    <sheet name="SEMANA 1" sheetId="1" r:id="rId1"/>
  </sheets>
  <definedNames>
    <definedName name="_xlnm._FilterDatabase" localSheetId="0" hidden="1">'SEMANA 1'!$A$7:$K$62</definedName>
  </definedNames>
  <calcPr calcId="171027" iterateDelta="1E-4"/>
</workbook>
</file>

<file path=xl/calcChain.xml><?xml version="1.0" encoding="utf-8"?>
<calcChain xmlns="http://schemas.openxmlformats.org/spreadsheetml/2006/main">
  <c r="C72" i="1" l="1"/>
  <c r="C71" i="1"/>
  <c r="C68" i="1"/>
  <c r="G96" i="1" l="1"/>
  <c r="G97" i="1"/>
  <c r="F94" i="1"/>
  <c r="G94" i="1" s="1"/>
  <c r="F95" i="1"/>
  <c r="G95" i="1" s="1"/>
  <c r="F96" i="1"/>
  <c r="F97" i="1"/>
  <c r="F98" i="1"/>
  <c r="G98" i="1" s="1"/>
  <c r="F93" i="1"/>
  <c r="G93" i="1" s="1"/>
  <c r="H68" i="1" l="1"/>
</calcChain>
</file>

<file path=xl/sharedStrings.xml><?xml version="1.0" encoding="utf-8"?>
<sst xmlns="http://schemas.openxmlformats.org/spreadsheetml/2006/main" count="161" uniqueCount="55">
  <si>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</si>
  <si>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</si>
  <si>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</si>
  <si>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</si>
  <si>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</si>
  <si>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</si>
  <si>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</si>
  <si>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</si>
  <si>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</si>
  <si>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</si>
  <si>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</si>
  <si>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</si>
  <si>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</si>
  <si>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</si>
  <si>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</si>
  <si>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</si>
  <si>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</si>
  <si>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</si>
  <si>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</si>
  <si>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</si>
  <si>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</si>
  <si>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</si>
  <si>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</si>
  <si>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</si>
  <si>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</si>
  <si>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</si>
  <si>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</si>
  <si>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</si>
  <si>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</si>
  <si>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</si>
  <si>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</si>
  <si>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</si>
  <si>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</si>
  <si>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</si>
  <si>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</si>
  <si>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</si>
  <si>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</si>
  <si>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</si>
  <si>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</si>
  <si>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</si>
  <si>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</si>
  <si>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</si>
  <si>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</si>
  <si>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5 minutos</t>
  </si>
  <si>
    <t>10 minutos menos</t>
  </si>
  <si>
    <t>TAREA: Diseño</t>
  </si>
  <si>
    <t>Reunión definición del proceso de arquitectura y diseño</t>
  </si>
  <si>
    <t>Elaborar diagrama de clases</t>
  </si>
  <si>
    <t>Elaborar estandar de diseño</t>
  </si>
  <si>
    <t>Elaborar especificación del diseño de software</t>
  </si>
  <si>
    <t>Elaborar plantillas de documentos: Diagrama de clases, estandar de diseño, Especificación de diseño de software</t>
  </si>
  <si>
    <t>Realizar correcciones de la etapa anterior (Planeación).</t>
  </si>
  <si>
    <t>Revisión de diagrama de clases</t>
  </si>
  <si>
    <t>Revisión del estandar de diseño</t>
  </si>
  <si>
    <t>Revisión de especificación del diseño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</si>
</sst>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81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" xfId="0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" xfId="0" applyNumberFormat="1" applyFill="1" applyBorder="1"/>
    <xf numFmtId="166" fontId="1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166" fontId="2" fillId="3" borderId="1" xfId="0" applyNumberFormat="1" applyFont="1" applyFill="1" applyBorder="1" applyAlignment="1">
      <alignment vertical="top" wrapText="1"/>
    </xf>
    <xf numFmtId="166" fontId="2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48" workbookViewId="0">
      <selection activeCell="C73" sqref="C73:D73"/>
    </sheetView>
  </sheetViews>
  <sheetFormatPr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17" style="5" customWidth="1"/>
    <col min="5" max="5" width="32.28515625" style="5" customWidth="1"/>
    <col min="6" max="6" width="14.710937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60"/>
      <c r="B1" s="62" t="s">
        <v>8</v>
      </c>
      <c r="C1" s="62"/>
      <c r="D1" s="62"/>
      <c r="E1" s="62"/>
      <c r="F1" s="62"/>
      <c r="G1" s="62"/>
      <c r="H1" s="62"/>
      <c r="I1" s="62"/>
      <c r="J1" s="64"/>
      <c r="K1" s="65"/>
    </row>
    <row r="2" spans="1:11" ht="20.25" customHeight="1" x14ac:dyDescent="0.2">
      <c r="A2" s="61"/>
      <c r="B2" s="63"/>
      <c r="C2" s="63"/>
      <c r="D2" s="63"/>
      <c r="E2" s="63"/>
      <c r="F2" s="63"/>
      <c r="G2" s="63"/>
      <c r="H2" s="63"/>
      <c r="I2" s="63"/>
      <c r="J2" s="66"/>
      <c r="K2" s="67"/>
    </row>
    <row r="3" spans="1:11" ht="12.75" customHeight="1" x14ac:dyDescent="0.2">
      <c r="A3" s="68" t="s">
        <v>10</v>
      </c>
      <c r="B3" s="72" t="s">
        <v>35</v>
      </c>
      <c r="C3" s="73"/>
      <c r="D3" s="73"/>
      <c r="E3" s="74"/>
      <c r="F3" s="72" t="s">
        <v>45</v>
      </c>
      <c r="G3" s="73"/>
      <c r="H3" s="73"/>
      <c r="I3" s="74"/>
      <c r="J3" s="70" t="s">
        <v>36</v>
      </c>
      <c r="K3" s="71"/>
    </row>
    <row r="4" spans="1:11" ht="13.5" thickBot="1" x14ac:dyDescent="0.25">
      <c r="A4" s="69"/>
      <c r="B4" s="75"/>
      <c r="C4" s="76"/>
      <c r="D4" s="76"/>
      <c r="E4" s="77"/>
      <c r="F4" s="75"/>
      <c r="G4" s="76"/>
      <c r="H4" s="76"/>
      <c r="I4" s="77"/>
      <c r="J4" s="3" t="s">
        <v>9</v>
      </c>
      <c r="K4" s="4" t="s">
        <v>13</v>
      </c>
    </row>
    <row r="5" spans="1:11" ht="13.5" thickBot="1" x14ac:dyDescent="0.25"/>
    <row r="6" spans="1:11" ht="13.5" thickBot="1" x14ac:dyDescent="0.25">
      <c r="A6" s="78" t="s">
        <v>8</v>
      </c>
      <c r="B6" s="79"/>
      <c r="C6" s="79"/>
      <c r="D6" s="79"/>
      <c r="E6" s="79"/>
      <c r="F6" s="79"/>
      <c r="G6" s="79"/>
      <c r="H6" s="79"/>
      <c r="I6" s="79"/>
      <c r="J6" s="79"/>
      <c r="K6" s="80"/>
    </row>
    <row r="7" spans="1:11" s="9" customFormat="1" ht="36" customHeight="1" x14ac:dyDescent="0.2">
      <c r="A7" s="25" t="s">
        <v>7</v>
      </c>
      <c r="B7" s="25" t="s">
        <v>6</v>
      </c>
      <c r="C7" s="26" t="s">
        <v>18</v>
      </c>
      <c r="D7" s="25" t="s">
        <v>5</v>
      </c>
      <c r="E7" s="25" t="s">
        <v>4</v>
      </c>
      <c r="F7" s="25" t="s">
        <v>3</v>
      </c>
      <c r="G7" s="25" t="s">
        <v>2</v>
      </c>
      <c r="H7" s="25" t="s">
        <v>1</v>
      </c>
      <c r="I7" s="54" t="s">
        <v>0</v>
      </c>
      <c r="J7" s="55"/>
      <c r="K7" s="56"/>
    </row>
    <row r="8" spans="1:11" s="14" customFormat="1" ht="15" customHeight="1" x14ac:dyDescent="0.2">
      <c r="A8" s="10" t="s">
        <v>46</v>
      </c>
      <c r="B8" s="11" t="s">
        <v>14</v>
      </c>
      <c r="C8" s="44">
        <v>30</v>
      </c>
      <c r="D8" s="11">
        <v>43161</v>
      </c>
      <c r="E8" s="12">
        <v>0.66666666666666663</v>
      </c>
      <c r="F8" s="11"/>
      <c r="G8" s="12"/>
      <c r="H8" s="13">
        <v>0</v>
      </c>
      <c r="I8" s="57"/>
      <c r="J8" s="58"/>
      <c r="K8" s="59"/>
    </row>
    <row r="9" spans="1:11" s="14" customFormat="1" ht="12" customHeight="1" x14ac:dyDescent="0.2">
      <c r="A9" s="10" t="s">
        <v>46</v>
      </c>
      <c r="B9" s="11" t="s">
        <v>15</v>
      </c>
      <c r="C9" s="44">
        <v>30</v>
      </c>
      <c r="D9" s="11">
        <v>43161</v>
      </c>
      <c r="E9" s="12">
        <v>0.66666666666666663</v>
      </c>
      <c r="F9" s="11"/>
      <c r="G9" s="12"/>
      <c r="H9" s="13">
        <v>0</v>
      </c>
      <c r="I9" s="57"/>
      <c r="J9" s="58"/>
      <c r="K9" s="59"/>
    </row>
    <row r="10" spans="1:11" s="14" customFormat="1" ht="12" customHeight="1" x14ac:dyDescent="0.2">
      <c r="A10" s="10" t="s">
        <v>46</v>
      </c>
      <c r="B10" s="11" t="s">
        <v>19</v>
      </c>
      <c r="C10" s="44">
        <v>30</v>
      </c>
      <c r="D10" s="11">
        <v>43161</v>
      </c>
      <c r="E10" s="12">
        <v>0.66666666666666696</v>
      </c>
      <c r="F10" s="11"/>
      <c r="G10" s="12"/>
      <c r="H10" s="13">
        <v>0</v>
      </c>
      <c r="I10" s="57"/>
      <c r="J10" s="58"/>
      <c r="K10" s="59"/>
    </row>
    <row r="11" spans="1:11" s="14" customFormat="1" ht="13.5" customHeight="1" x14ac:dyDescent="0.2">
      <c r="A11" s="10" t="s">
        <v>46</v>
      </c>
      <c r="B11" s="11" t="s">
        <v>16</v>
      </c>
      <c r="C11" s="44">
        <v>30</v>
      </c>
      <c r="D11" s="11">
        <v>43161</v>
      </c>
      <c r="E11" s="12">
        <v>0.66666666666666696</v>
      </c>
      <c r="F11" s="11"/>
      <c r="G11" s="12"/>
      <c r="H11" s="13">
        <v>0</v>
      </c>
      <c r="I11" s="57"/>
      <c r="J11" s="58"/>
      <c r="K11" s="59"/>
    </row>
    <row r="12" spans="1:11" s="14" customFormat="1" ht="12" customHeight="1" x14ac:dyDescent="0.2">
      <c r="A12" s="10" t="s">
        <v>46</v>
      </c>
      <c r="B12" s="11" t="s">
        <v>38</v>
      </c>
      <c r="C12" s="44">
        <v>30</v>
      </c>
      <c r="D12" s="11">
        <v>43161</v>
      </c>
      <c r="E12" s="12">
        <v>0.66666666666666696</v>
      </c>
      <c r="F12" s="11"/>
      <c r="G12" s="12"/>
      <c r="H12" s="13">
        <v>0</v>
      </c>
      <c r="I12" s="57"/>
      <c r="J12" s="58"/>
      <c r="K12" s="59"/>
    </row>
    <row r="13" spans="1:11" s="14" customFormat="1" ht="12.75" customHeight="1" x14ac:dyDescent="0.2">
      <c r="A13" s="10" t="s">
        <v>46</v>
      </c>
      <c r="B13" s="11" t="s">
        <v>17</v>
      </c>
      <c r="C13" s="44">
        <v>30</v>
      </c>
      <c r="D13" s="11">
        <v>43161</v>
      </c>
      <c r="E13" s="12">
        <v>0.66666666666666696</v>
      </c>
      <c r="F13" s="11"/>
      <c r="G13" s="12"/>
      <c r="H13" s="13">
        <v>0</v>
      </c>
      <c r="I13" s="57"/>
      <c r="J13" s="58"/>
      <c r="K13" s="59"/>
    </row>
    <row r="14" spans="1:11" s="14" customFormat="1" ht="12.75" customHeight="1" x14ac:dyDescent="0.2">
      <c r="A14" s="15" t="s">
        <v>11</v>
      </c>
      <c r="B14" s="11" t="s">
        <v>17</v>
      </c>
      <c r="C14" s="44">
        <v>15</v>
      </c>
      <c r="D14" s="11">
        <v>43162</v>
      </c>
      <c r="E14" s="12">
        <v>0.4375</v>
      </c>
      <c r="F14" s="11"/>
      <c r="G14" s="12"/>
      <c r="H14" s="13">
        <v>0</v>
      </c>
      <c r="I14" s="57"/>
      <c r="J14" s="58"/>
      <c r="K14" s="59"/>
    </row>
    <row r="15" spans="1:11" s="14" customFormat="1" ht="12" customHeight="1" x14ac:dyDescent="0.2">
      <c r="A15" s="14" t="s">
        <v>12</v>
      </c>
      <c r="B15" s="11" t="s">
        <v>15</v>
      </c>
      <c r="C15" s="44">
        <v>20</v>
      </c>
      <c r="D15" s="11">
        <v>43163</v>
      </c>
      <c r="E15" s="12">
        <v>0.5</v>
      </c>
      <c r="F15" s="11"/>
      <c r="G15" s="12"/>
      <c r="H15" s="43" t="s">
        <v>43</v>
      </c>
      <c r="I15" s="57"/>
      <c r="J15" s="58"/>
      <c r="K15" s="59"/>
    </row>
    <row r="16" spans="1:11" ht="45.75" customHeight="1" x14ac:dyDescent="0.2">
      <c r="A16" s="10" t="s">
        <v>50</v>
      </c>
      <c r="B16" s="11" t="s">
        <v>16</v>
      </c>
      <c r="C16" s="44">
        <v>45</v>
      </c>
      <c r="D16" s="11">
        <v>43163</v>
      </c>
      <c r="E16" s="12">
        <v>0.75</v>
      </c>
      <c r="F16" s="11"/>
      <c r="G16" s="12"/>
      <c r="H16" s="13">
        <v>0</v>
      </c>
      <c r="I16" s="57"/>
      <c r="J16" s="58"/>
      <c r="K16" s="59"/>
    </row>
    <row r="17" spans="1:11" ht="45.75" customHeight="1" x14ac:dyDescent="0.2">
      <c r="A17" s="10" t="s">
        <v>47</v>
      </c>
      <c r="B17" s="11" t="s">
        <v>15</v>
      </c>
      <c r="C17" s="44">
        <v>30</v>
      </c>
      <c r="D17" s="11">
        <v>43163</v>
      </c>
      <c r="E17" s="12">
        <v>0.79166666666666663</v>
      </c>
      <c r="F17" s="11"/>
      <c r="G17" s="12"/>
      <c r="H17" s="13">
        <v>0</v>
      </c>
      <c r="I17" s="38"/>
      <c r="J17" s="39"/>
      <c r="K17" s="40"/>
    </row>
    <row r="18" spans="1:11" s="14" customFormat="1" ht="31.5" customHeight="1" x14ac:dyDescent="0.2">
      <c r="A18" s="10" t="s">
        <v>47</v>
      </c>
      <c r="B18" s="11" t="s">
        <v>14</v>
      </c>
      <c r="C18" s="44">
        <v>30</v>
      </c>
      <c r="D18" s="11">
        <v>43163</v>
      </c>
      <c r="E18" s="12">
        <v>0.875</v>
      </c>
      <c r="F18" s="11"/>
      <c r="G18" s="12"/>
      <c r="H18" s="13">
        <v>0</v>
      </c>
      <c r="I18" s="57"/>
      <c r="J18" s="58"/>
      <c r="K18" s="59"/>
    </row>
    <row r="19" spans="1:11" s="14" customFormat="1" ht="12.75" customHeight="1" x14ac:dyDescent="0.2">
      <c r="A19" s="10" t="s">
        <v>48</v>
      </c>
      <c r="B19" s="11" t="s">
        <v>38</v>
      </c>
      <c r="C19" s="44">
        <v>30</v>
      </c>
      <c r="D19" s="11">
        <v>43163</v>
      </c>
      <c r="E19" s="12">
        <v>0.875</v>
      </c>
      <c r="F19" s="11"/>
      <c r="G19" s="12"/>
      <c r="H19" s="13"/>
      <c r="I19" s="57"/>
      <c r="J19" s="58"/>
      <c r="K19" s="59"/>
    </row>
    <row r="20" spans="1:11" s="14" customFormat="1" ht="12.75" customHeight="1" x14ac:dyDescent="0.2">
      <c r="A20" s="10" t="s">
        <v>48</v>
      </c>
      <c r="B20" s="11" t="s">
        <v>17</v>
      </c>
      <c r="C20" s="44">
        <v>30</v>
      </c>
      <c r="D20" s="11">
        <v>43163</v>
      </c>
      <c r="E20" s="12">
        <v>0.875</v>
      </c>
      <c r="F20" s="11"/>
      <c r="G20" s="12"/>
      <c r="H20" s="13">
        <v>0</v>
      </c>
      <c r="I20" s="57"/>
      <c r="J20" s="58"/>
      <c r="K20" s="59"/>
    </row>
    <row r="21" spans="1:11" s="14" customFormat="1" ht="12.75" customHeight="1" x14ac:dyDescent="0.2">
      <c r="A21" s="10" t="s">
        <v>49</v>
      </c>
      <c r="B21" s="11" t="s">
        <v>16</v>
      </c>
      <c r="C21" s="44">
        <v>30</v>
      </c>
      <c r="D21" s="11">
        <v>43163</v>
      </c>
      <c r="E21" s="12">
        <v>0.875</v>
      </c>
      <c r="F21" s="11"/>
      <c r="G21" s="12"/>
      <c r="H21" s="13">
        <v>0</v>
      </c>
      <c r="I21" s="34"/>
      <c r="J21" s="35"/>
      <c r="K21" s="36"/>
    </row>
    <row r="22" spans="1:11" s="14" customFormat="1" ht="12.75" customHeight="1" x14ac:dyDescent="0.2">
      <c r="A22" s="10" t="s">
        <v>49</v>
      </c>
      <c r="B22" s="11" t="s">
        <v>19</v>
      </c>
      <c r="C22" s="44">
        <v>30</v>
      </c>
      <c r="D22" s="11">
        <v>43163</v>
      </c>
      <c r="E22" s="12">
        <v>0.875</v>
      </c>
      <c r="F22" s="11"/>
      <c r="G22" s="12"/>
      <c r="H22" s="13">
        <v>0</v>
      </c>
      <c r="I22" s="34"/>
      <c r="J22" s="35"/>
      <c r="K22" s="36"/>
    </row>
    <row r="23" spans="1:11" s="14" customFormat="1" ht="12.75" customHeight="1" x14ac:dyDescent="0.2">
      <c r="A23" s="10" t="s">
        <v>51</v>
      </c>
      <c r="B23" s="11" t="s">
        <v>14</v>
      </c>
      <c r="C23" s="44">
        <v>15</v>
      </c>
      <c r="D23" s="11">
        <v>43163</v>
      </c>
      <c r="E23" s="12">
        <v>0.89583333333333337</v>
      </c>
      <c r="F23" s="11"/>
      <c r="G23" s="12"/>
      <c r="H23" s="13">
        <v>0</v>
      </c>
      <c r="I23" s="46"/>
      <c r="J23" s="47"/>
      <c r="K23" s="48"/>
    </row>
    <row r="24" spans="1:11" s="14" customFormat="1" ht="12.75" customHeight="1" x14ac:dyDescent="0.2">
      <c r="A24" s="10" t="s">
        <v>51</v>
      </c>
      <c r="B24" s="11" t="s">
        <v>15</v>
      </c>
      <c r="C24" s="44">
        <v>15</v>
      </c>
      <c r="D24" s="11">
        <v>43163</v>
      </c>
      <c r="E24" s="12">
        <v>0.89583333333333337</v>
      </c>
      <c r="F24" s="11"/>
      <c r="G24" s="12"/>
      <c r="H24" s="13">
        <v>0</v>
      </c>
      <c r="I24" s="46"/>
      <c r="J24" s="47"/>
      <c r="K24" s="48"/>
    </row>
    <row r="25" spans="1:11" s="14" customFormat="1" ht="12" customHeight="1" x14ac:dyDescent="0.2">
      <c r="A25" s="10" t="s">
        <v>51</v>
      </c>
      <c r="B25" s="11" t="s">
        <v>19</v>
      </c>
      <c r="C25" s="44">
        <v>15</v>
      </c>
      <c r="D25" s="11">
        <v>43163</v>
      </c>
      <c r="E25" s="12">
        <v>0.89583333333333304</v>
      </c>
      <c r="F25" s="11"/>
      <c r="G25" s="12"/>
      <c r="H25" s="13">
        <v>0</v>
      </c>
      <c r="I25" s="46"/>
      <c r="J25" s="47"/>
      <c r="K25" s="48"/>
    </row>
    <row r="26" spans="1:11" s="14" customFormat="1" ht="12" customHeight="1" x14ac:dyDescent="0.2">
      <c r="A26" s="10" t="s">
        <v>51</v>
      </c>
      <c r="B26" s="11" t="s">
        <v>16</v>
      </c>
      <c r="C26" s="44">
        <v>15</v>
      </c>
      <c r="D26" s="11">
        <v>43163</v>
      </c>
      <c r="E26" s="12">
        <v>0.89583333333333304</v>
      </c>
      <c r="F26" s="11"/>
      <c r="G26" s="12"/>
      <c r="H26" s="13">
        <v>0</v>
      </c>
      <c r="I26" s="46"/>
      <c r="J26" s="47"/>
      <c r="K26" s="48"/>
    </row>
    <row r="27" spans="1:11" s="14" customFormat="1" ht="12" customHeight="1" x14ac:dyDescent="0.2">
      <c r="A27" s="10" t="s">
        <v>51</v>
      </c>
      <c r="B27" s="11" t="s">
        <v>38</v>
      </c>
      <c r="C27" s="44">
        <v>15</v>
      </c>
      <c r="D27" s="11">
        <v>43163</v>
      </c>
      <c r="E27" s="12">
        <v>0.89583333333333304</v>
      </c>
      <c r="F27" s="11"/>
      <c r="G27" s="12"/>
      <c r="H27" s="13">
        <v>0</v>
      </c>
      <c r="I27" s="46"/>
      <c r="J27" s="47"/>
      <c r="K27" s="48"/>
    </row>
    <row r="28" spans="1:11" s="14" customFormat="1" ht="12" customHeight="1" x14ac:dyDescent="0.2">
      <c r="A28" s="10" t="s">
        <v>51</v>
      </c>
      <c r="B28" s="11" t="s">
        <v>17</v>
      </c>
      <c r="C28" s="44">
        <v>15</v>
      </c>
      <c r="D28" s="11">
        <v>43163</v>
      </c>
      <c r="E28" s="12">
        <v>0.89583333333333304</v>
      </c>
      <c r="F28" s="11"/>
      <c r="G28" s="12"/>
      <c r="H28" s="13">
        <v>0</v>
      </c>
      <c r="I28" s="46"/>
      <c r="J28" s="47"/>
      <c r="K28" s="48"/>
    </row>
    <row r="29" spans="1:11" s="14" customFormat="1" ht="12" customHeight="1" x14ac:dyDescent="0.2">
      <c r="A29" s="10" t="s">
        <v>52</v>
      </c>
      <c r="B29" s="11" t="s">
        <v>14</v>
      </c>
      <c r="C29" s="44">
        <v>15</v>
      </c>
      <c r="D29" s="11">
        <v>43164</v>
      </c>
      <c r="E29" s="12">
        <v>0.91666666666666663</v>
      </c>
      <c r="F29" s="11"/>
      <c r="G29" s="12"/>
      <c r="H29" s="13">
        <v>0</v>
      </c>
      <c r="I29" s="46"/>
      <c r="J29" s="47"/>
      <c r="K29" s="48"/>
    </row>
    <row r="30" spans="1:11" s="14" customFormat="1" ht="12" customHeight="1" x14ac:dyDescent="0.2">
      <c r="A30" s="10" t="s">
        <v>52</v>
      </c>
      <c r="B30" s="11" t="s">
        <v>15</v>
      </c>
      <c r="C30" s="44">
        <v>15</v>
      </c>
      <c r="D30" s="11">
        <v>43164</v>
      </c>
      <c r="E30" s="12">
        <v>0.79166666666666663</v>
      </c>
      <c r="F30" s="11"/>
      <c r="G30" s="12"/>
      <c r="H30" s="13">
        <v>0</v>
      </c>
      <c r="I30" s="46"/>
      <c r="J30" s="47"/>
      <c r="K30" s="48"/>
    </row>
    <row r="31" spans="1:11" s="14" customFormat="1" ht="12" customHeight="1" x14ac:dyDescent="0.2">
      <c r="A31" s="10" t="s">
        <v>52</v>
      </c>
      <c r="B31" s="11" t="s">
        <v>19</v>
      </c>
      <c r="C31" s="44">
        <v>15</v>
      </c>
      <c r="D31" s="11">
        <v>43164</v>
      </c>
      <c r="E31" s="12">
        <v>0.79166666666666663</v>
      </c>
      <c r="F31" s="11"/>
      <c r="G31" s="12"/>
      <c r="H31" s="13">
        <v>0</v>
      </c>
      <c r="I31" s="46"/>
      <c r="J31" s="47"/>
      <c r="K31" s="48"/>
    </row>
    <row r="32" spans="1:11" s="14" customFormat="1" ht="12" customHeight="1" x14ac:dyDescent="0.2">
      <c r="A32" s="10" t="s">
        <v>52</v>
      </c>
      <c r="B32" s="11" t="s">
        <v>16</v>
      </c>
      <c r="C32" s="44">
        <v>15</v>
      </c>
      <c r="D32" s="11">
        <v>43164</v>
      </c>
      <c r="E32" s="12">
        <v>0.79166666666666696</v>
      </c>
      <c r="F32" s="11"/>
      <c r="G32" s="12"/>
      <c r="H32" s="13">
        <v>0</v>
      </c>
      <c r="I32" s="46"/>
      <c r="J32" s="47"/>
      <c r="K32" s="48"/>
    </row>
    <row r="33" spans="1:11" s="14" customFormat="1" ht="12" customHeight="1" x14ac:dyDescent="0.2">
      <c r="A33" s="10" t="s">
        <v>52</v>
      </c>
      <c r="B33" s="11" t="s">
        <v>38</v>
      </c>
      <c r="C33" s="44">
        <v>15</v>
      </c>
      <c r="D33" s="11">
        <v>43164</v>
      </c>
      <c r="E33" s="12">
        <v>0.79166666666666696</v>
      </c>
      <c r="F33" s="11"/>
      <c r="G33" s="12"/>
      <c r="H33" s="13">
        <v>0</v>
      </c>
      <c r="I33" s="46"/>
      <c r="J33" s="47"/>
      <c r="K33" s="48"/>
    </row>
    <row r="34" spans="1:11" s="14" customFormat="1" ht="12" customHeight="1" x14ac:dyDescent="0.2">
      <c r="A34" s="10" t="s">
        <v>52</v>
      </c>
      <c r="B34" s="11" t="s">
        <v>17</v>
      </c>
      <c r="C34" s="44">
        <v>15</v>
      </c>
      <c r="D34" s="11">
        <v>43164</v>
      </c>
      <c r="E34" s="12">
        <v>0.79166666666666663</v>
      </c>
      <c r="F34" s="11"/>
      <c r="G34" s="12"/>
      <c r="H34" s="13">
        <v>0</v>
      </c>
      <c r="I34" s="46"/>
      <c r="J34" s="47"/>
      <c r="K34" s="48"/>
    </row>
    <row r="35" spans="1:11" s="14" customFormat="1" ht="12" customHeight="1" x14ac:dyDescent="0.2">
      <c r="A35" s="10" t="s">
        <v>53</v>
      </c>
      <c r="B35" s="11" t="s">
        <v>14</v>
      </c>
      <c r="C35" s="44">
        <v>15</v>
      </c>
      <c r="D35" s="11">
        <v>43164</v>
      </c>
      <c r="E35" s="12">
        <v>0.80208333333333337</v>
      </c>
      <c r="F35" s="11"/>
      <c r="G35" s="12"/>
      <c r="H35" s="13">
        <v>0</v>
      </c>
      <c r="I35" s="46"/>
      <c r="J35" s="47"/>
      <c r="K35" s="48"/>
    </row>
    <row r="36" spans="1:11" s="14" customFormat="1" ht="30.75" customHeight="1" x14ac:dyDescent="0.2">
      <c r="A36" s="10" t="s">
        <v>53</v>
      </c>
      <c r="B36" s="11" t="s">
        <v>15</v>
      </c>
      <c r="C36" s="44">
        <v>15</v>
      </c>
      <c r="D36" s="11">
        <v>43164</v>
      </c>
      <c r="E36" s="12">
        <v>0.80208333333333337</v>
      </c>
      <c r="F36" s="11"/>
      <c r="G36" s="12"/>
      <c r="H36" s="13">
        <v>0</v>
      </c>
      <c r="I36" s="46"/>
      <c r="J36" s="47"/>
      <c r="K36" s="48"/>
    </row>
    <row r="37" spans="1:11" s="14" customFormat="1" ht="36.75" customHeight="1" x14ac:dyDescent="0.2">
      <c r="A37" s="10" t="s">
        <v>53</v>
      </c>
      <c r="B37" s="11" t="s">
        <v>19</v>
      </c>
      <c r="C37" s="44">
        <v>15</v>
      </c>
      <c r="D37" s="11">
        <v>43164</v>
      </c>
      <c r="E37" s="12">
        <v>0.80208333333333304</v>
      </c>
      <c r="F37" s="11"/>
      <c r="G37" s="12"/>
      <c r="H37" s="13">
        <v>0</v>
      </c>
      <c r="I37" s="46"/>
      <c r="J37" s="47"/>
      <c r="K37" s="48"/>
    </row>
    <row r="38" spans="1:11" ht="30.75" customHeight="1" x14ac:dyDescent="0.2">
      <c r="A38" s="10" t="s">
        <v>53</v>
      </c>
      <c r="B38" s="11" t="s">
        <v>16</v>
      </c>
      <c r="C38" s="44">
        <v>15</v>
      </c>
      <c r="D38" s="11">
        <v>43164</v>
      </c>
      <c r="E38" s="12">
        <v>0.80208333333333304</v>
      </c>
      <c r="F38" s="11"/>
      <c r="G38" s="12"/>
      <c r="H38" s="13">
        <v>0</v>
      </c>
      <c r="I38" s="46"/>
      <c r="J38" s="47"/>
      <c r="K38" s="48"/>
    </row>
    <row r="39" spans="1:11" ht="30.75" customHeight="1" x14ac:dyDescent="0.2">
      <c r="A39" s="10" t="s">
        <v>53</v>
      </c>
      <c r="B39" s="11" t="s">
        <v>38</v>
      </c>
      <c r="C39" s="44">
        <v>15</v>
      </c>
      <c r="D39" s="11">
        <v>43164</v>
      </c>
      <c r="E39" s="12">
        <v>0.80208333333333304</v>
      </c>
      <c r="F39" s="11"/>
      <c r="G39" s="12"/>
      <c r="H39" s="13">
        <v>0</v>
      </c>
      <c r="I39" s="46"/>
      <c r="J39" s="47"/>
      <c r="K39" s="48"/>
    </row>
    <row r="40" spans="1:11" x14ac:dyDescent="0.2">
      <c r="A40" s="10" t="s">
        <v>53</v>
      </c>
      <c r="B40" s="11" t="s">
        <v>17</v>
      </c>
      <c r="C40" s="44">
        <v>15</v>
      </c>
      <c r="D40" s="11">
        <v>43164</v>
      </c>
      <c r="E40" s="12">
        <v>0.80208333333333304</v>
      </c>
      <c r="F40" s="11"/>
      <c r="G40" s="12"/>
      <c r="H40" s="13">
        <v>0</v>
      </c>
      <c r="I40" s="46"/>
      <c r="J40" s="47"/>
      <c r="K40" s="48"/>
    </row>
    <row r="41" spans="1:11" x14ac:dyDescent="0.2">
      <c r="A41" s="10" t="s">
        <v>54</v>
      </c>
      <c r="B41" s="11" t="s">
        <v>14</v>
      </c>
      <c r="C41" s="44">
        <v>15</v>
      </c>
      <c r="D41" s="11">
        <v>43164</v>
      </c>
      <c r="E41" s="12">
        <v>0.81944444444444453</v>
      </c>
      <c r="F41" s="11"/>
      <c r="G41" s="12"/>
      <c r="H41" s="13">
        <v>0</v>
      </c>
      <c r="I41" s="46"/>
      <c r="J41" s="47"/>
      <c r="K41" s="48"/>
    </row>
    <row r="42" spans="1:11" x14ac:dyDescent="0.2">
      <c r="A42" s="10" t="s">
        <v>54</v>
      </c>
      <c r="B42" s="11" t="s">
        <v>15</v>
      </c>
      <c r="C42" s="44">
        <v>15</v>
      </c>
      <c r="D42" s="11">
        <v>43164</v>
      </c>
      <c r="E42" s="12">
        <v>0.81944444444444453</v>
      </c>
      <c r="F42" s="11"/>
      <c r="G42" s="12"/>
      <c r="H42" s="13">
        <v>0</v>
      </c>
      <c r="I42" s="46"/>
      <c r="J42" s="47"/>
      <c r="K42" s="48"/>
    </row>
    <row r="43" spans="1:11" x14ac:dyDescent="0.2">
      <c r="A43" s="10" t="s">
        <v>54</v>
      </c>
      <c r="B43" s="11" t="s">
        <v>19</v>
      </c>
      <c r="C43" s="44">
        <v>15</v>
      </c>
      <c r="D43" s="11">
        <v>43164</v>
      </c>
      <c r="E43" s="12">
        <v>0.81944444444444497</v>
      </c>
      <c r="F43" s="11"/>
      <c r="G43" s="12"/>
      <c r="H43" s="13">
        <v>0</v>
      </c>
      <c r="I43" s="46"/>
      <c r="J43" s="47"/>
      <c r="K43" s="48"/>
    </row>
    <row r="44" spans="1:11" x14ac:dyDescent="0.2">
      <c r="A44" s="10" t="s">
        <v>54</v>
      </c>
      <c r="B44" s="11" t="s">
        <v>16</v>
      </c>
      <c r="C44" s="44">
        <v>15</v>
      </c>
      <c r="D44" s="11">
        <v>43164</v>
      </c>
      <c r="E44" s="12">
        <v>0.81944444444444497</v>
      </c>
      <c r="F44" s="11"/>
      <c r="G44" s="12"/>
      <c r="H44" s="13">
        <v>0</v>
      </c>
      <c r="I44" s="46"/>
      <c r="J44" s="47"/>
      <c r="K44" s="48"/>
    </row>
    <row r="45" spans="1:11" x14ac:dyDescent="0.2">
      <c r="A45" s="10" t="s">
        <v>54</v>
      </c>
      <c r="B45" s="11" t="s">
        <v>38</v>
      </c>
      <c r="C45" s="44">
        <v>15</v>
      </c>
      <c r="D45" s="11">
        <v>43164</v>
      </c>
      <c r="E45" s="12">
        <v>0.81944444444444497</v>
      </c>
      <c r="F45" s="11"/>
      <c r="G45" s="12"/>
      <c r="H45" s="13">
        <v>0</v>
      </c>
      <c r="I45" s="46"/>
      <c r="J45" s="47"/>
      <c r="K45" s="48"/>
    </row>
    <row r="46" spans="1:11" x14ac:dyDescent="0.2">
      <c r="A46" s="10" t="s">
        <v>54</v>
      </c>
      <c r="B46" s="37" t="s">
        <v>17</v>
      </c>
      <c r="C46" s="41">
        <v>15</v>
      </c>
      <c r="D46" s="11">
        <v>43164</v>
      </c>
      <c r="E46" s="12">
        <v>0.81944444444444497</v>
      </c>
      <c r="F46" s="11"/>
      <c r="G46" s="12"/>
      <c r="H46" s="13">
        <v>0</v>
      </c>
      <c r="I46" s="46"/>
      <c r="J46" s="47"/>
      <c r="K46" s="48"/>
    </row>
    <row r="47" spans="1:11" x14ac:dyDescent="0.2">
      <c r="A47" s="10" t="s">
        <v>29</v>
      </c>
      <c r="B47" s="11" t="s">
        <v>14</v>
      </c>
      <c r="C47" s="44">
        <v>10</v>
      </c>
      <c r="D47" s="11">
        <v>43165</v>
      </c>
      <c r="E47" s="12">
        <v>0.83333333333333337</v>
      </c>
      <c r="F47" s="11"/>
      <c r="G47" s="12"/>
      <c r="H47" s="43" t="s">
        <v>44</v>
      </c>
      <c r="I47" s="46"/>
      <c r="J47" s="47"/>
      <c r="K47" s="48"/>
    </row>
    <row r="48" spans="1:11" x14ac:dyDescent="0.2">
      <c r="A48" s="10" t="s">
        <v>29</v>
      </c>
      <c r="B48" s="11" t="s">
        <v>15</v>
      </c>
      <c r="C48" s="44">
        <v>10</v>
      </c>
      <c r="D48" s="11">
        <v>43165</v>
      </c>
      <c r="E48" s="12">
        <v>0.83333333333333337</v>
      </c>
      <c r="F48" s="11"/>
      <c r="G48" s="12"/>
      <c r="H48" s="13">
        <v>0</v>
      </c>
      <c r="I48" s="46"/>
      <c r="J48" s="47"/>
      <c r="K48" s="48"/>
    </row>
    <row r="49" spans="1:11" x14ac:dyDescent="0.2">
      <c r="A49" s="10" t="s">
        <v>29</v>
      </c>
      <c r="B49" s="11" t="s">
        <v>19</v>
      </c>
      <c r="C49" s="44">
        <v>10</v>
      </c>
      <c r="D49" s="11">
        <v>43165</v>
      </c>
      <c r="E49" s="12">
        <v>0.83333333333333304</v>
      </c>
      <c r="F49" s="11"/>
      <c r="G49" s="12"/>
      <c r="H49" s="13">
        <v>0</v>
      </c>
      <c r="I49" s="46"/>
      <c r="J49" s="47"/>
      <c r="K49" s="48"/>
    </row>
    <row r="50" spans="1:11" x14ac:dyDescent="0.2">
      <c r="A50" s="10" t="s">
        <v>29</v>
      </c>
      <c r="B50" s="11" t="s">
        <v>16</v>
      </c>
      <c r="C50" s="44">
        <v>10</v>
      </c>
      <c r="D50" s="11">
        <v>43165</v>
      </c>
      <c r="E50" s="12">
        <v>0.83333333333333304</v>
      </c>
      <c r="F50" s="11"/>
      <c r="G50" s="12"/>
      <c r="H50" s="13">
        <v>0</v>
      </c>
      <c r="I50" s="46"/>
      <c r="J50" s="47"/>
      <c r="K50" s="48"/>
    </row>
    <row r="51" spans="1:11" x14ac:dyDescent="0.2">
      <c r="A51" s="10" t="s">
        <v>29</v>
      </c>
      <c r="B51" s="11" t="s">
        <v>38</v>
      </c>
      <c r="C51" s="44">
        <v>10</v>
      </c>
      <c r="D51" s="11">
        <v>43165</v>
      </c>
      <c r="E51" s="12">
        <v>0.83333333333333304</v>
      </c>
      <c r="F51" s="11"/>
      <c r="G51" s="12"/>
      <c r="H51" s="13">
        <v>0</v>
      </c>
      <c r="I51" s="46"/>
      <c r="J51" s="47"/>
      <c r="K51" s="48"/>
    </row>
    <row r="52" spans="1:11" x14ac:dyDescent="0.2">
      <c r="A52" s="10" t="s">
        <v>29</v>
      </c>
      <c r="B52" s="11" t="s">
        <v>17</v>
      </c>
      <c r="C52" s="44">
        <v>10</v>
      </c>
      <c r="D52" s="11">
        <v>43165</v>
      </c>
      <c r="E52" s="12">
        <v>0.83333333333333304</v>
      </c>
      <c r="F52" s="11"/>
      <c r="G52" s="12"/>
      <c r="H52" s="13">
        <v>0</v>
      </c>
      <c r="I52" s="46"/>
      <c r="J52" s="47"/>
      <c r="K52" s="48"/>
    </row>
    <row r="53" spans="1:11" ht="24" x14ac:dyDescent="0.2">
      <c r="A53" s="10" t="s">
        <v>30</v>
      </c>
      <c r="B53" s="11" t="s">
        <v>17</v>
      </c>
      <c r="C53" s="44">
        <v>5</v>
      </c>
      <c r="D53" s="11">
        <v>43165</v>
      </c>
      <c r="E53" s="12">
        <v>0.84027777777777779</v>
      </c>
      <c r="F53" s="11"/>
      <c r="G53" s="12"/>
      <c r="H53" s="13">
        <v>0</v>
      </c>
      <c r="I53" s="46"/>
      <c r="J53" s="47"/>
      <c r="K53" s="48"/>
    </row>
    <row r="54" spans="1:11" x14ac:dyDescent="0.2">
      <c r="A54" s="10" t="s">
        <v>31</v>
      </c>
      <c r="B54" s="11" t="s">
        <v>14</v>
      </c>
      <c r="C54" s="44">
        <v>10</v>
      </c>
      <c r="D54" s="11">
        <v>43165</v>
      </c>
      <c r="E54" s="12">
        <v>0.85416666666666663</v>
      </c>
      <c r="F54" s="11"/>
      <c r="G54" s="12"/>
      <c r="H54" s="13">
        <v>0</v>
      </c>
      <c r="I54" s="46"/>
      <c r="J54" s="47"/>
      <c r="K54" s="48"/>
    </row>
    <row r="55" spans="1:11" x14ac:dyDescent="0.2">
      <c r="A55" s="10" t="s">
        <v>31</v>
      </c>
      <c r="B55" s="11" t="s">
        <v>15</v>
      </c>
      <c r="C55" s="44">
        <v>10</v>
      </c>
      <c r="D55" s="11">
        <v>43165</v>
      </c>
      <c r="E55" s="12">
        <v>0.85416666666666663</v>
      </c>
      <c r="F55" s="11"/>
      <c r="G55" s="12"/>
      <c r="H55" s="13">
        <v>0</v>
      </c>
      <c r="I55" s="46"/>
      <c r="J55" s="47"/>
      <c r="K55" s="48"/>
    </row>
    <row r="56" spans="1:11" x14ac:dyDescent="0.2">
      <c r="A56" s="10" t="s">
        <v>31</v>
      </c>
      <c r="B56" s="11" t="s">
        <v>19</v>
      </c>
      <c r="C56" s="44">
        <v>10</v>
      </c>
      <c r="D56" s="11">
        <v>43165</v>
      </c>
      <c r="E56" s="12">
        <v>0.85416666666666696</v>
      </c>
      <c r="F56" s="11"/>
      <c r="G56" s="12"/>
      <c r="H56" s="13">
        <v>0</v>
      </c>
      <c r="I56" s="46"/>
      <c r="J56" s="47"/>
      <c r="K56" s="48"/>
    </row>
    <row r="57" spans="1:11" x14ac:dyDescent="0.2">
      <c r="A57" s="10" t="s">
        <v>31</v>
      </c>
      <c r="B57" s="11" t="s">
        <v>16</v>
      </c>
      <c r="C57" s="44">
        <v>10</v>
      </c>
      <c r="D57" s="11">
        <v>43165</v>
      </c>
      <c r="E57" s="12">
        <v>0.85416666666666696</v>
      </c>
      <c r="F57" s="11"/>
      <c r="G57" s="12"/>
      <c r="H57" s="13">
        <v>0</v>
      </c>
      <c r="I57" s="46"/>
      <c r="J57" s="47"/>
      <c r="K57" s="48"/>
    </row>
    <row r="58" spans="1:11" x14ac:dyDescent="0.2">
      <c r="A58" s="10" t="s">
        <v>31</v>
      </c>
      <c r="B58" s="11" t="s">
        <v>38</v>
      </c>
      <c r="C58" s="44">
        <v>10</v>
      </c>
      <c r="D58" s="11">
        <v>43165</v>
      </c>
      <c r="E58" s="12">
        <v>0.85416666666666696</v>
      </c>
      <c r="F58" s="11"/>
      <c r="G58" s="12"/>
      <c r="H58" s="13">
        <v>0</v>
      </c>
      <c r="I58" s="46"/>
      <c r="J58" s="47"/>
      <c r="K58" s="48"/>
    </row>
    <row r="59" spans="1:11" x14ac:dyDescent="0.2">
      <c r="A59" s="10" t="s">
        <v>31</v>
      </c>
      <c r="B59" s="11" t="s">
        <v>17</v>
      </c>
      <c r="C59" s="44">
        <v>10</v>
      </c>
      <c r="D59" s="11">
        <v>43165</v>
      </c>
      <c r="E59" s="12">
        <v>0.85416666666666696</v>
      </c>
      <c r="F59" s="11"/>
      <c r="G59" s="12"/>
      <c r="H59" s="13">
        <v>0</v>
      </c>
      <c r="I59" s="46"/>
      <c r="J59" s="47"/>
      <c r="K59" s="48"/>
    </row>
    <row r="60" spans="1:11" x14ac:dyDescent="0.2">
      <c r="A60" s="10" t="s">
        <v>32</v>
      </c>
      <c r="B60" s="11" t="s">
        <v>17</v>
      </c>
      <c r="C60" s="44">
        <v>5</v>
      </c>
      <c r="D60" s="11">
        <v>43165</v>
      </c>
      <c r="E60" s="12">
        <v>0.86458333333333337</v>
      </c>
      <c r="F60" s="11"/>
      <c r="G60" s="12"/>
      <c r="H60" s="13">
        <v>0</v>
      </c>
      <c r="I60" s="46"/>
      <c r="J60" s="47"/>
      <c r="K60" s="48"/>
    </row>
    <row r="61" spans="1:11" x14ac:dyDescent="0.2">
      <c r="A61" s="10" t="s">
        <v>33</v>
      </c>
      <c r="B61" s="11" t="s">
        <v>15</v>
      </c>
      <c r="C61" s="44">
        <v>15</v>
      </c>
      <c r="D61" s="11">
        <v>43165</v>
      </c>
      <c r="E61" s="12">
        <v>0.875</v>
      </c>
      <c r="F61" s="11"/>
      <c r="G61" s="12"/>
      <c r="H61" s="13">
        <v>0</v>
      </c>
      <c r="I61" s="46"/>
      <c r="J61" s="47"/>
      <c r="K61" s="48"/>
    </row>
    <row r="62" spans="1:11" x14ac:dyDescent="0.2">
      <c r="A62" s="17" t="s">
        <v>34</v>
      </c>
      <c r="B62" s="11" t="s">
        <v>14</v>
      </c>
      <c r="C62" s="44">
        <v>10</v>
      </c>
      <c r="D62" s="11">
        <v>43165</v>
      </c>
      <c r="E62" s="12">
        <v>0.89583333333333337</v>
      </c>
      <c r="F62" s="11"/>
      <c r="G62" s="12"/>
      <c r="H62" s="13">
        <v>0</v>
      </c>
      <c r="I62" s="57"/>
      <c r="J62" s="58"/>
      <c r="K62" s="59"/>
    </row>
    <row r="68" spans="1:11" x14ac:dyDescent="0.2">
      <c r="A68" s="14"/>
      <c r="B68" s="27" t="s">
        <v>28</v>
      </c>
      <c r="C68" s="45">
        <f>SUM(C8:C62)</f>
        <v>955</v>
      </c>
      <c r="D68" s="14"/>
      <c r="E68" s="14"/>
      <c r="F68" s="14"/>
      <c r="G68" s="27" t="s">
        <v>28</v>
      </c>
      <c r="H68" s="45">
        <f>SUM(I71:J76)</f>
        <v>885</v>
      </c>
      <c r="I68" s="14"/>
      <c r="J68" s="14"/>
    </row>
    <row r="70" spans="1:11" x14ac:dyDescent="0.2">
      <c r="A70" s="1" t="s">
        <v>37</v>
      </c>
      <c r="B70" s="1" t="s">
        <v>20</v>
      </c>
      <c r="C70" s="53" t="s">
        <v>21</v>
      </c>
      <c r="D70" s="53"/>
      <c r="E70" s="23"/>
      <c r="F70" s="24"/>
      <c r="G70" s="1" t="s">
        <v>37</v>
      </c>
      <c r="H70" s="1" t="s">
        <v>20</v>
      </c>
      <c r="I70" s="53" t="s">
        <v>21</v>
      </c>
      <c r="J70" s="53"/>
    </row>
    <row r="71" spans="1:11" x14ac:dyDescent="0.2">
      <c r="A71" s="16" t="s">
        <v>22</v>
      </c>
      <c r="B71" s="41">
        <v>9</v>
      </c>
      <c r="C71" s="49">
        <f>C8+C18+C23+C29+C35+C41+C47+C54+C62</f>
        <v>150</v>
      </c>
      <c r="D71" s="50"/>
      <c r="E71" s="29"/>
      <c r="F71" s="30"/>
      <c r="G71" s="28" t="s">
        <v>22</v>
      </c>
      <c r="H71" s="41">
        <v>9</v>
      </c>
      <c r="I71" s="49">
        <v>120</v>
      </c>
      <c r="J71" s="50"/>
    </row>
    <row r="72" spans="1:11" x14ac:dyDescent="0.2">
      <c r="A72" s="16" t="s">
        <v>23</v>
      </c>
      <c r="B72" s="41">
        <v>10</v>
      </c>
      <c r="C72" s="49">
        <f>C9+C15+C17+C24+C30+C36+C42+C48+C55+C61</f>
        <v>175</v>
      </c>
      <c r="D72" s="50"/>
      <c r="E72" s="29"/>
      <c r="F72" s="30"/>
      <c r="G72" s="28" t="s">
        <v>23</v>
      </c>
      <c r="H72" s="41">
        <v>10</v>
      </c>
      <c r="I72" s="49">
        <v>180</v>
      </c>
      <c r="J72" s="50"/>
      <c r="K72" s="18"/>
    </row>
    <row r="73" spans="1:11" x14ac:dyDescent="0.2">
      <c r="A73" s="16" t="s">
        <v>24</v>
      </c>
      <c r="B73" s="41">
        <v>11</v>
      </c>
      <c r="C73" s="49"/>
      <c r="D73" s="50"/>
      <c r="E73" s="29"/>
      <c r="F73" s="30"/>
      <c r="G73" s="28" t="s">
        <v>24</v>
      </c>
      <c r="H73" s="41">
        <v>11</v>
      </c>
      <c r="I73" s="49">
        <v>140</v>
      </c>
      <c r="J73" s="50"/>
      <c r="K73" s="20"/>
    </row>
    <row r="74" spans="1:11" x14ac:dyDescent="0.2">
      <c r="A74" s="16" t="s">
        <v>25</v>
      </c>
      <c r="B74" s="41">
        <v>8</v>
      </c>
      <c r="C74" s="49"/>
      <c r="D74" s="50"/>
      <c r="E74" s="29"/>
      <c r="F74" s="30"/>
      <c r="G74" s="28" t="s">
        <v>25</v>
      </c>
      <c r="H74" s="41">
        <v>8</v>
      </c>
      <c r="I74" s="49">
        <v>135</v>
      </c>
      <c r="J74" s="50"/>
      <c r="K74" s="20"/>
    </row>
    <row r="75" spans="1:11" x14ac:dyDescent="0.2">
      <c r="A75" s="16" t="s">
        <v>26</v>
      </c>
      <c r="B75" s="41">
        <v>9</v>
      </c>
      <c r="C75" s="49"/>
      <c r="D75" s="50"/>
      <c r="E75" s="29"/>
      <c r="F75" s="31"/>
      <c r="G75" s="28" t="s">
        <v>26</v>
      </c>
      <c r="H75" s="41">
        <v>9</v>
      </c>
      <c r="I75" s="49">
        <v>180</v>
      </c>
      <c r="J75" s="50"/>
      <c r="K75" s="20"/>
    </row>
    <row r="76" spans="1:11" x14ac:dyDescent="0.2">
      <c r="A76" s="22" t="s">
        <v>27</v>
      </c>
      <c r="B76" s="41">
        <v>8</v>
      </c>
      <c r="C76" s="49"/>
      <c r="D76" s="50"/>
      <c r="E76" s="29"/>
      <c r="F76" s="30"/>
      <c r="G76" s="32" t="s">
        <v>27</v>
      </c>
      <c r="H76" s="41">
        <v>8</v>
      </c>
      <c r="I76" s="49">
        <v>130</v>
      </c>
      <c r="J76" s="50"/>
      <c r="K76" s="19"/>
    </row>
    <row r="77" spans="1:11" x14ac:dyDescent="0.2">
      <c r="A77" s="14"/>
      <c r="B77" s="14"/>
      <c r="C77" s="14"/>
      <c r="D77" s="14"/>
      <c r="E77" s="14"/>
      <c r="F77" s="14"/>
      <c r="G77" s="14"/>
      <c r="H77" s="14"/>
      <c r="I77" s="18"/>
      <c r="J77" s="19"/>
      <c r="K77" s="19"/>
    </row>
    <row r="78" spans="1:11" x14ac:dyDescent="0.2">
      <c r="A78" s="14"/>
      <c r="B78" s="14"/>
      <c r="C78" s="14"/>
      <c r="D78" s="14"/>
      <c r="E78" s="14"/>
      <c r="F78" s="14"/>
      <c r="G78" s="14"/>
      <c r="H78" s="14"/>
      <c r="I78" s="18"/>
      <c r="J78" s="19"/>
      <c r="K78" s="19"/>
    </row>
    <row r="79" spans="1:11" x14ac:dyDescent="0.2">
      <c r="A79" s="14"/>
      <c r="B79" s="14"/>
      <c r="C79" s="14"/>
      <c r="D79" s="14"/>
      <c r="E79" s="14"/>
      <c r="F79" s="14"/>
      <c r="G79" s="14"/>
      <c r="H79" s="14"/>
      <c r="I79" s="18"/>
      <c r="J79" s="19"/>
      <c r="K79" s="20"/>
    </row>
    <row r="80" spans="1:11" x14ac:dyDescent="0.2">
      <c r="A80" s="14"/>
      <c r="B80" s="14"/>
      <c r="C80" s="14"/>
      <c r="D80" s="14"/>
      <c r="E80" s="14"/>
      <c r="F80" s="14"/>
      <c r="G80" s="14"/>
      <c r="H80" s="14"/>
      <c r="I80" s="18"/>
      <c r="J80" s="18"/>
      <c r="K80" s="18"/>
    </row>
    <row r="81" spans="1:11" x14ac:dyDescent="0.2">
      <c r="K81" s="14"/>
    </row>
    <row r="82" spans="1:11" x14ac:dyDescent="0.2">
      <c r="K82" s="21"/>
    </row>
    <row r="83" spans="1:11" x14ac:dyDescent="0.2">
      <c r="K83" s="21"/>
    </row>
    <row r="84" spans="1:11" x14ac:dyDescent="0.2">
      <c r="K84" s="21"/>
    </row>
    <row r="85" spans="1:11" x14ac:dyDescent="0.2">
      <c r="K85" s="21"/>
    </row>
    <row r="86" spans="1:11" x14ac:dyDescent="0.2">
      <c r="K86" s="21"/>
    </row>
    <row r="87" spans="1:11" x14ac:dyDescent="0.2">
      <c r="K87" s="21"/>
    </row>
    <row r="90" spans="1:11" x14ac:dyDescent="0.2">
      <c r="E90" s="24"/>
    </row>
    <row r="92" spans="1:11" x14ac:dyDescent="0.2">
      <c r="A92" s="1" t="s">
        <v>37</v>
      </c>
      <c r="B92" s="1" t="s">
        <v>20</v>
      </c>
      <c r="C92" s="51" t="s">
        <v>39</v>
      </c>
      <c r="D92" s="52"/>
      <c r="E92" s="1" t="s">
        <v>40</v>
      </c>
      <c r="F92" s="1" t="s">
        <v>41</v>
      </c>
      <c r="G92" s="1" t="s">
        <v>42</v>
      </c>
      <c r="H92" s="8"/>
      <c r="I92" s="8"/>
      <c r="J92" s="2"/>
      <c r="K92" s="2"/>
    </row>
    <row r="93" spans="1:11" x14ac:dyDescent="0.2">
      <c r="A93" s="16" t="s">
        <v>22</v>
      </c>
      <c r="B93" s="41">
        <v>9</v>
      </c>
      <c r="C93" s="49">
        <v>140</v>
      </c>
      <c r="D93" s="50"/>
      <c r="E93" s="41">
        <v>120</v>
      </c>
      <c r="F93" s="41">
        <f>C93-E93</f>
        <v>20</v>
      </c>
      <c r="G93" s="33">
        <f>F93/C93</f>
        <v>0.14285714285714285</v>
      </c>
      <c r="H93" s="8"/>
      <c r="I93" s="8"/>
      <c r="J93" s="2"/>
      <c r="K93" s="2"/>
    </row>
    <row r="94" spans="1:11" x14ac:dyDescent="0.2">
      <c r="A94" s="16" t="s">
        <v>23</v>
      </c>
      <c r="B94" s="41">
        <v>11</v>
      </c>
      <c r="C94" s="49">
        <v>195</v>
      </c>
      <c r="D94" s="50"/>
      <c r="E94" s="41">
        <v>180</v>
      </c>
      <c r="F94" s="41">
        <f t="shared" ref="F94:F98" si="0">C94-E94</f>
        <v>15</v>
      </c>
      <c r="G94" s="33">
        <f t="shared" ref="G94:G98" si="1">F94/C94</f>
        <v>7.6923076923076927E-2</v>
      </c>
      <c r="H94" s="8"/>
      <c r="I94" s="8"/>
      <c r="J94" s="2"/>
      <c r="K94" s="2"/>
    </row>
    <row r="95" spans="1:11" x14ac:dyDescent="0.2">
      <c r="A95" s="16" t="s">
        <v>24</v>
      </c>
      <c r="B95" s="41">
        <v>11</v>
      </c>
      <c r="C95" s="49">
        <v>155</v>
      </c>
      <c r="D95" s="50"/>
      <c r="E95" s="41">
        <v>140</v>
      </c>
      <c r="F95" s="41">
        <f t="shared" si="0"/>
        <v>15</v>
      </c>
      <c r="G95" s="33">
        <f t="shared" si="1"/>
        <v>9.6774193548387094E-2</v>
      </c>
      <c r="H95" s="8"/>
      <c r="I95" s="8"/>
      <c r="J95" s="2"/>
      <c r="K95" s="2"/>
    </row>
    <row r="96" spans="1:11" x14ac:dyDescent="0.2">
      <c r="A96" s="16" t="s">
        <v>25</v>
      </c>
      <c r="B96" s="41">
        <v>8</v>
      </c>
      <c r="C96" s="49">
        <v>130</v>
      </c>
      <c r="D96" s="50"/>
      <c r="E96" s="41">
        <v>135</v>
      </c>
      <c r="F96" s="41">
        <f t="shared" si="0"/>
        <v>-5</v>
      </c>
      <c r="G96" s="33">
        <f t="shared" si="1"/>
        <v>-3.8461538461538464E-2</v>
      </c>
      <c r="H96" s="8"/>
      <c r="I96" s="8"/>
      <c r="J96" s="2"/>
      <c r="K96" s="2"/>
    </row>
    <row r="97" spans="1:11" x14ac:dyDescent="0.2">
      <c r="A97" s="16" t="s">
        <v>26</v>
      </c>
      <c r="B97" s="41">
        <v>9</v>
      </c>
      <c r="C97" s="49">
        <v>190</v>
      </c>
      <c r="D97" s="50"/>
      <c r="E97" s="41">
        <v>180</v>
      </c>
      <c r="F97" s="41">
        <f t="shared" si="0"/>
        <v>10</v>
      </c>
      <c r="G97" s="33">
        <f t="shared" si="1"/>
        <v>5.2631578947368418E-2</v>
      </c>
      <c r="H97" s="8"/>
      <c r="I97" s="8"/>
      <c r="J97" s="2"/>
      <c r="K97" s="2"/>
    </row>
    <row r="98" spans="1:11" x14ac:dyDescent="0.2">
      <c r="A98" s="22" t="s">
        <v>27</v>
      </c>
      <c r="B98" s="41">
        <v>8</v>
      </c>
      <c r="C98" s="49">
        <v>130</v>
      </c>
      <c r="D98" s="50"/>
      <c r="E98" s="42">
        <v>130</v>
      </c>
      <c r="F98" s="41">
        <f t="shared" si="0"/>
        <v>0</v>
      </c>
      <c r="G98" s="33">
        <f t="shared" si="1"/>
        <v>0</v>
      </c>
      <c r="H98" s="8"/>
      <c r="I98" s="8"/>
      <c r="J98" s="2"/>
      <c r="K98" s="2"/>
    </row>
  </sheetData>
  <mergeCells count="43">
    <mergeCell ref="I9:K9"/>
    <mergeCell ref="I10:K10"/>
    <mergeCell ref="A1:A2"/>
    <mergeCell ref="B1:I2"/>
    <mergeCell ref="J1:K2"/>
    <mergeCell ref="A3:A4"/>
    <mergeCell ref="J3:K3"/>
    <mergeCell ref="F3:I4"/>
    <mergeCell ref="B3:E4"/>
    <mergeCell ref="A6:K6"/>
    <mergeCell ref="I12:K12"/>
    <mergeCell ref="I13:K13"/>
    <mergeCell ref="I20:K20"/>
    <mergeCell ref="C70:D70"/>
    <mergeCell ref="C71:D71"/>
    <mergeCell ref="C72:D72"/>
    <mergeCell ref="C73:D73"/>
    <mergeCell ref="I7:K7"/>
    <mergeCell ref="I8:K8"/>
    <mergeCell ref="I14:K14"/>
    <mergeCell ref="I15:K15"/>
    <mergeCell ref="I16:K16"/>
    <mergeCell ref="I19:K19"/>
    <mergeCell ref="I62:K62"/>
    <mergeCell ref="I18:K18"/>
    <mergeCell ref="I11:K11"/>
    <mergeCell ref="I75:J75"/>
    <mergeCell ref="I76:J76"/>
    <mergeCell ref="C75:D75"/>
    <mergeCell ref="C76:D76"/>
    <mergeCell ref="C74:D74"/>
    <mergeCell ref="I70:J70"/>
    <mergeCell ref="I71:J71"/>
    <mergeCell ref="I72:J72"/>
    <mergeCell ref="I73:J73"/>
    <mergeCell ref="I74:J74"/>
    <mergeCell ref="C98:D98"/>
    <mergeCell ref="C92:D92"/>
    <mergeCell ref="C93:D93"/>
    <mergeCell ref="C94:D94"/>
    <mergeCell ref="C95:D95"/>
    <mergeCell ref="C96:D96"/>
    <mergeCell ref="C97:D97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2018-03-07T00:11:40Z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